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F4_BP" sheetId="1" r:id="rId1"/>
  </sheets>
  <definedNames>
    <definedName name="_xlnm.Print_Area" localSheetId="0">F4_BP!$A$1:$F$87</definedName>
  </definedNames>
  <calcPr calcId="14562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C82" i="1" s="1"/>
  <c r="C84" i="1" s="1"/>
  <c r="D76" i="1"/>
  <c r="D74" i="1"/>
  <c r="E76" i="1"/>
  <c r="E74" i="1"/>
  <c r="D75" i="1"/>
  <c r="E75" i="1"/>
  <c r="C76" i="1"/>
  <c r="C75" i="1"/>
  <c r="C74" i="1"/>
  <c r="D72" i="1"/>
  <c r="D82" i="1"/>
  <c r="D84" i="1" s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C64" i="1" l="1"/>
  <c r="C66" i="1" s="1"/>
  <c r="C22" i="1"/>
  <c r="C24" i="1" s="1"/>
  <c r="C26" i="1" s="1"/>
  <c r="C35" i="1" s="1"/>
  <c r="E64" i="1"/>
  <c r="E66" i="1" s="1"/>
  <c r="D64" i="1"/>
  <c r="D66" i="1" s="1"/>
  <c r="E22" i="1"/>
  <c r="E24" i="1" s="1"/>
  <c r="E26" i="1" s="1"/>
  <c r="E35" i="1" s="1"/>
  <c r="D22" i="1"/>
  <c r="D24" i="1" s="1"/>
  <c r="D26" i="1" s="1"/>
  <c r="D35" i="1" s="1"/>
  <c r="E82" i="1"/>
  <c r="E8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<sst xmlns="http://schemas.openxmlformats.org/spreadsheetml/2006/main" count="70" uniqueCount="46">
  <si>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</si>
  <si>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</si>
  <si>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</si>
  <si>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</si>
  <si>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</si>
  <si>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</si>
  <si>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</si>
  <si>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</si>
  <si>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</si>
  <si>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</si>
  <si>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</si>
  <si>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</si>
  <si>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</si>
  <si>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</si>
  <si>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</si>
  <si>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</si>
  <si>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</si>
  <si>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</si>
  <si>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</si>
  <si>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</si>
  <si>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</si>
  <si>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</si>
  <si>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</si>
  <si>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</si>
  <si>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</si>
  <si>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</si>
  <si>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</si>
  <si>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</si>
  <si>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</si>
  <si>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</si>
  <si>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</si>
  <si>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</si>
  <si>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</si>
  <si>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</si>
  <si>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</si>
  <si>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</si>
  <si>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</si>
  <si>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</si>
  <si>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</si>
  <si>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</si>
  <si>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</si>
  <si>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</si>
  <si>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</si>
  <si>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</si>
  <si>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30 de Junio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</si>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</sst>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H17" sqref="H17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19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45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44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4980325714</v>
      </c>
      <c r="D9" s="8">
        <f>SUM(D10:D12)</f>
        <v>3298757710.46</v>
      </c>
      <c r="E9" s="8">
        <f>SUM(E10:E12)</f>
        <v>3284440791.3500004</v>
      </c>
    </row>
    <row r="10" spans="2:5" x14ac:dyDescent="0.2">
      <c r="B10" s="9" t="s">
        <v>9</v>
      </c>
      <c r="C10" s="6">
        <v>4088508419</v>
      </c>
      <c r="D10" s="6">
        <v>2651061552.7399998</v>
      </c>
      <c r="E10" s="6">
        <v>2638279566.4000001</v>
      </c>
    </row>
    <row r="11" spans="2:5" x14ac:dyDescent="0.2">
      <c r="B11" s="9" t="s">
        <v>10</v>
      </c>
      <c r="C11" s="6">
        <v>891817295</v>
      </c>
      <c r="D11" s="6">
        <v>647696157.72000003</v>
      </c>
      <c r="E11" s="6">
        <v>646161224.95000005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4740325714</v>
      </c>
      <c r="D14" s="8">
        <f>SUM(D15:D16)</f>
        <v>1876932205.6599979</v>
      </c>
      <c r="E14" s="8">
        <f>SUM(E15:E16)</f>
        <v>1516370114.8500011</v>
      </c>
    </row>
    <row r="15" spans="2:5" x14ac:dyDescent="0.2">
      <c r="B15" s="9" t="s">
        <v>12</v>
      </c>
      <c r="C15" s="6">
        <v>4088508419</v>
      </c>
      <c r="D15" s="6">
        <v>1599975353.1699979</v>
      </c>
      <c r="E15" s="6">
        <v>1279881476.3400011</v>
      </c>
    </row>
    <row r="16" spans="2:5" x14ac:dyDescent="0.2">
      <c r="B16" s="9" t="s">
        <v>13</v>
      </c>
      <c r="C16" s="6">
        <v>651817295</v>
      </c>
      <c r="D16" s="6">
        <v>276956852.49000007</v>
      </c>
      <c r="E16" s="6">
        <v>236488638.51000008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1517243748.23</v>
      </c>
      <c r="E18" s="8">
        <f>SUM(E19:E20)</f>
        <v>1369910070.2500002</v>
      </c>
    </row>
    <row r="19" spans="2:5" x14ac:dyDescent="0.2">
      <c r="B19" s="9" t="s">
        <v>15</v>
      </c>
      <c r="C19" s="11">
        <v>520007756</v>
      </c>
      <c r="D19" s="6">
        <v>1261446362.0799999</v>
      </c>
      <c r="E19" s="6">
        <v>1114112684.1000001</v>
      </c>
    </row>
    <row r="20" spans="2:5" x14ac:dyDescent="0.2">
      <c r="B20" s="9" t="s">
        <v>16</v>
      </c>
      <c r="C20" s="11">
        <v>240000000</v>
      </c>
      <c r="D20" s="6">
        <v>255797386.15000001</v>
      </c>
      <c r="E20" s="6">
        <v>255797386.15000001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240000000</v>
      </c>
      <c r="D22" s="7">
        <f>D9-D14+D18</f>
        <v>2939069253.0300021</v>
      </c>
      <c r="E22" s="7">
        <f>E9-E14+E18</f>
        <v>3137980746.7499995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240000000</v>
      </c>
      <c r="D24" s="7">
        <f>D22-D12</f>
        <v>2939069253.0300021</v>
      </c>
      <c r="E24" s="7">
        <f>E22-E12</f>
        <v>3137980746.7499995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240000000</v>
      </c>
      <c r="D26" s="8">
        <f>D24-D18</f>
        <v>1421825504.8000021</v>
      </c>
      <c r="E26" s="8">
        <f>E24-E18</f>
        <v>1768070676.4999993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240000000</v>
      </c>
      <c r="D35" s="8">
        <f>D26-D31</f>
        <v>1421825504.8000021</v>
      </c>
      <c r="E35" s="8">
        <f>E26-E31</f>
        <v>1768070676.4999993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4088508419</v>
      </c>
      <c r="D54" s="26">
        <f>D10</f>
        <v>2651061552.7399998</v>
      </c>
      <c r="E54" s="26">
        <f>E10</f>
        <v>2638279566.4000001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4088508419</v>
      </c>
      <c r="D60" s="22">
        <f>D15</f>
        <v>1599975353.1699979</v>
      </c>
      <c r="E60" s="22">
        <f>E15</f>
        <v>1279881476.3400011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1261446362.0799999</v>
      </c>
      <c r="E62" s="22">
        <f>E19</f>
        <v>1114112684.1000001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2312532561.6500015</v>
      </c>
      <c r="E64" s="23">
        <f>E54+E56-E60+E62</f>
        <v>2472510774.1599989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2312532561.6500015</v>
      </c>
      <c r="E66" s="23">
        <f>E64-E56</f>
        <v>2472510774.1599989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891817295</v>
      </c>
      <c r="D72" s="26">
        <f>D11</f>
        <v>647696157.72000003</v>
      </c>
      <c r="E72" s="26">
        <f>E11</f>
        <v>646161224.95000005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651817295</v>
      </c>
      <c r="D78" s="22">
        <f>D16</f>
        <v>276956852.49000007</v>
      </c>
      <c r="E78" s="22">
        <f>E16</f>
        <v>236488638.51000008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255797386.15000001</v>
      </c>
      <c r="E80" s="22">
        <f>E20</f>
        <v>255797386.15000001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240000000</v>
      </c>
      <c r="D82" s="23">
        <f>D72+D74-D78+D80</f>
        <v>626536691.38</v>
      </c>
      <c r="E82" s="23">
        <f>E72+E74-E78+E80</f>
        <v>665469972.58999991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240000000</v>
      </c>
      <c r="D84" s="23">
        <f>D82-D74</f>
        <v>626536691.38</v>
      </c>
      <c r="E84" s="23">
        <f>E82-E74</f>
        <v>665469972.58999991</v>
      </c>
    </row>
    <row r="85" spans="2:5" ht="13.5" thickBot="1" x14ac:dyDescent="0.25">
      <c r="B85" s="27"/>
      <c r="C85" s="28"/>
      <c r="D85" s="27"/>
      <c r="E85" s="27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4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F4_BP</vt:lpstr>
      <vt:lpstr>'F4_BP'!Área_de_impresión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2020-07-20T18:50:12Z</cp:lastPrinted>
  <dcterms:created xsi:type="dcterms:W3CDTF">2016-10-11T20:00:09Z</dcterms:created>
  <dcterms:modified xsi:type="dcterms:W3CDTF">2020-07-21T20:11:39Z</dcterms:modified>
</cp:coreProperties>
</file>