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35" windowWidth="10095" windowHeight="7695"/>
  </bookViews>
  <sheets>
    <sheet name="ENE-SEP 111219" sheetId="1" r:id="rId1"/>
  </sheets>
  <calcPr calcId="145621"/>
</workbook>
</file>

<file path=xl/calcChain.xml><?xml version="1.0" encoding="utf-8"?>
<calcChain xmlns="http://schemas.openxmlformats.org/spreadsheetml/2006/main">
  <c r="C8" i="1" l="1"/>
  <c r="D18" i="1"/>
  <c r="G25" i="1"/>
  <c r="G29" i="1"/>
  <c r="B30" i="1" l="1"/>
  <c r="F29" i="1"/>
  <c r="G28" i="1"/>
  <c r="G27" i="1"/>
  <c r="F27" i="1"/>
  <c r="F26" i="1"/>
  <c r="E26" i="1"/>
  <c r="D26" i="1"/>
  <c r="G26" i="1" s="1"/>
  <c r="C26" i="1"/>
  <c r="D25" i="1"/>
  <c r="G24" i="1"/>
  <c r="F24" i="1"/>
  <c r="F22" i="1" s="1"/>
  <c r="G23" i="1"/>
  <c r="G22" i="1"/>
  <c r="E22" i="1"/>
  <c r="D22" i="1"/>
  <c r="C22" i="1"/>
  <c r="C19" i="1" s="1"/>
  <c r="G21" i="1"/>
  <c r="E20" i="1"/>
  <c r="F20" i="1" s="1"/>
  <c r="D20" i="1"/>
  <c r="G20" i="1" s="1"/>
  <c r="G19" i="1" s="1"/>
  <c r="E19" i="1"/>
  <c r="E30" i="1" s="1"/>
  <c r="B19" i="1"/>
  <c r="G18" i="1"/>
  <c r="G17" i="1"/>
  <c r="F16" i="1"/>
  <c r="F15" i="1" s="1"/>
  <c r="D16" i="1"/>
  <c r="G16" i="1" s="1"/>
  <c r="G15" i="1" s="1"/>
  <c r="E15" i="1"/>
  <c r="D15" i="1"/>
  <c r="B15" i="1"/>
  <c r="E14" i="1"/>
  <c r="F14" i="1" s="1"/>
  <c r="D14" i="1"/>
  <c r="G14" i="1" s="1"/>
  <c r="F13" i="1"/>
  <c r="F11" i="1" s="1"/>
  <c r="D13" i="1"/>
  <c r="G13" i="1" s="1"/>
  <c r="G11" i="1" s="1"/>
  <c r="E11" i="1"/>
  <c r="E8" i="1" s="1"/>
  <c r="D11" i="1"/>
  <c r="B11" i="1"/>
  <c r="D9" i="1"/>
  <c r="D8" i="1" s="1"/>
  <c r="B8" i="1"/>
  <c r="D19" i="1" l="1"/>
  <c r="C30" i="1"/>
  <c r="F19" i="1"/>
  <c r="F8" i="1"/>
  <c r="D30" i="1"/>
  <c r="G30" i="1" s="1"/>
  <c r="G9" i="1"/>
  <c r="G8" i="1" s="1"/>
  <c r="F30" i="1" l="1"/>
</calcChain>
</file>

<file path=xl/sharedStrings.xml><?xml version="1.0" encoding="utf-8"?>
<sst xmlns="http://schemas.openxmlformats.org/spreadsheetml/2006/main" count="37" uniqueCount="31">
  <si>
    <t>MUNICIPIO DE QUERETARO</t>
  </si>
  <si>
    <t>Estado Analítico del Ejercicio del Presupuesto de Egresos Detallado - LDF</t>
  </si>
  <si>
    <t>Clasificación de Servicios Personales por Categoría</t>
  </si>
  <si>
    <t>Del 1 Enero al 30 de Septiembre de 2019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</si>
  <si>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</si>
  <si>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</si>
  <si>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</si>
  <si>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</si>
  <si>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</si>
  <si>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</si>
  <si>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</si>
  <si>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</si>
  <si>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</si>
  <si>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 xml:space="preserve">I. Gasto No Etiquetado (I=A+B+C+D+E+F) </t>
  </si>
  <si>
    <t>A. Personal Administrativo y de Servicio Público</t>
  </si>
  <si>
    <t>B. Magisterio</t>
  </si>
  <si>
    <t>C. Servicios de Salud (C=c1+c2)</t>
  </si>
  <si>
    <t xml:space="preserve">     c1) Personal Administrativo</t>
  </si>
  <si>
    <t xml:space="preserve">     c2) Personal Médico, Paramédico y afín</t>
  </si>
  <si>
    <t>D. Seguridad Pública</t>
  </si>
  <si>
    <t>E. Gastos asociados a la implementación de nuevas leyes federales o reformas a las mismas (E = e1 + e2)</t>
  </si>
  <si>
    <t xml:space="preserve"> e1) Nombre del Programa o Ley 1</t>
  </si>
  <si>
    <t xml:space="preserve"> e2) Nombre del Programa o Ley 2</t>
  </si>
  <si>
    <t>F. Sentencias laborales definitivas</t>
  </si>
  <si>
    <t xml:space="preserve">II. Gasto Etiquetado (II=A+B+C+D+E+F) </t>
  </si>
  <si>
    <t xml:space="preserve">    c1) Personal Administrativo</t>
  </si>
  <si>
    <t xml:space="preserve">    c2) Personal Médico, Paramédico y afín</t>
  </si>
  <si>
    <t>e1) Nombre del Programa o Ley 1</t>
  </si>
  <si>
    <t>e2) Nombre del Programa o Ley 2</t>
  </si>
  <si>
    <t>III. Total del Gasto en Servicios Personales (III = I + II)</t>
  </si>
  <si>
    <t>Esta información es proporcionada por la Dirección de Recursos Humanos, adscrita a la Secretaría de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</si>
</sst>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4" fillId="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44" fontId="0" fillId="0" borderId="0" xfId="1" applyFont="1"/>
    <xf numFmtId="0" fontId="7" fillId="0" borderId="4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7" fillId="3" borderId="4" xfId="0" applyFont="1" applyFill="1" applyBorder="1" applyAlignment="1">
      <alignment horizontal="left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3" fontId="5" fillId="3" borderId="13" xfId="0" applyNumberFormat="1" applyFont="1" applyFill="1" applyBorder="1" applyAlignment="1">
      <alignment horizontal="right"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4" fontId="0" fillId="3" borderId="0" xfId="0" applyNumberFormat="1" applyFill="1"/>
    <xf numFmtId="3" fontId="0" fillId="3" borderId="0" xfId="0" applyNumberFormat="1" applyFill="1"/>
    <xf numFmtId="0" fontId="0" fillId="3" borderId="0" xfId="0" applyFill="1"/>
    <xf numFmtId="3" fontId="5" fillId="3" borderId="14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7" fillId="3" borderId="4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left" vertical="center" wrapText="1"/>
    </xf>
    <xf numFmtId="3" fontId="6" fillId="3" borderId="14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44" fontId="0" fillId="3" borderId="0" xfId="1" applyFont="1" applyFill="1"/>
    <xf numFmtId="44" fontId="0" fillId="0" borderId="0" xfId="0" applyNumberFormat="1"/>
    <xf numFmtId="3" fontId="6" fillId="3" borderId="13" xfId="0" applyNumberFormat="1" applyFont="1" applyFill="1" applyBorder="1" applyAlignment="1">
      <alignment horizontal="right" vertical="center" wrapText="1"/>
    </xf>
    <xf numFmtId="44" fontId="3" fillId="0" borderId="0" xfId="1" applyFont="1"/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3" fontId="3" fillId="0" borderId="0" xfId="0" applyNumberFormat="1" applyFont="1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44" fontId="9" fillId="0" borderId="0" xfId="1" applyFont="1" applyFill="1" applyBorder="1"/>
    <xf numFmtId="164" fontId="3" fillId="0" borderId="0" xfId="0" applyNumberFormat="1" applyFont="1" applyFill="1" applyBorder="1"/>
    <xf numFmtId="44" fontId="2" fillId="0" borderId="0" xfId="1" applyFont="1" applyFill="1" applyBorder="1"/>
    <xf numFmtId="0" fontId="4" fillId="0" borderId="17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tabSelected="1" topLeftCell="A14" zoomScale="110" zoomScaleNormal="110" workbookViewId="0">
      <selection activeCell="A37" sqref="A37"/>
    </sheetView>
  </sheetViews>
  <sheetFormatPr baseColWidth="10" defaultRowHeight="15" x14ac:dyDescent="0.25"/>
  <cols>
    <col min="1" max="1" width="41.7109375" customWidth="1"/>
    <col min="3" max="3" width="11.85546875" bestFit="1" customWidth="1"/>
    <col min="4" max="4" width="14.140625" customWidth="1"/>
    <col min="5" max="5" width="15.28515625" customWidth="1"/>
    <col min="6" max="6" width="12.28515625" bestFit="1" customWidth="1"/>
    <col min="7" max="7" width="12.7109375" bestFit="1" customWidth="1"/>
    <col min="8" max="8" width="17.85546875" bestFit="1" customWidth="1"/>
    <col min="9" max="9" width="13.5703125" bestFit="1" customWidth="1"/>
  </cols>
  <sheetData>
    <row r="1" spans="1:9" ht="12.6" customHeight="1" x14ac:dyDescent="0.3">
      <c r="A1" s="37" t="s">
        <v>0</v>
      </c>
      <c r="B1" s="38"/>
      <c r="C1" s="38"/>
      <c r="D1" s="38"/>
      <c r="E1" s="38"/>
      <c r="F1" s="38"/>
      <c r="G1" s="39"/>
    </row>
    <row r="2" spans="1:9" ht="13.15" customHeight="1" x14ac:dyDescent="0.25">
      <c r="A2" s="40" t="s">
        <v>1</v>
      </c>
      <c r="B2" s="41"/>
      <c r="C2" s="41"/>
      <c r="D2" s="41"/>
      <c r="E2" s="41"/>
      <c r="F2" s="41"/>
      <c r="G2" s="42"/>
    </row>
    <row r="3" spans="1:9" ht="12.6" customHeight="1" x14ac:dyDescent="0.25">
      <c r="A3" s="40" t="s">
        <v>2</v>
      </c>
      <c r="B3" s="41"/>
      <c r="C3" s="41"/>
      <c r="D3" s="41"/>
      <c r="E3" s="41"/>
      <c r="F3" s="41"/>
      <c r="G3" s="42"/>
    </row>
    <row r="4" spans="1:9" ht="10.15" customHeight="1" x14ac:dyDescent="0.3">
      <c r="A4" s="40" t="s">
        <v>3</v>
      </c>
      <c r="B4" s="41"/>
      <c r="C4" s="41"/>
      <c r="D4" s="41"/>
      <c r="E4" s="41"/>
      <c r="F4" s="41"/>
      <c r="G4" s="42"/>
    </row>
    <row r="5" spans="1:9" ht="10.15" customHeight="1" thickBot="1" x14ac:dyDescent="0.35">
      <c r="A5" s="43" t="s">
        <v>4</v>
      </c>
      <c r="B5" s="44"/>
      <c r="C5" s="44"/>
      <c r="D5" s="44"/>
      <c r="E5" s="44"/>
      <c r="F5" s="44"/>
      <c r="G5" s="45"/>
    </row>
    <row r="6" spans="1:9" ht="15.75" thickBot="1" x14ac:dyDescent="0.3">
      <c r="A6" s="30" t="s">
        <v>5</v>
      </c>
      <c r="B6" s="32" t="s">
        <v>6</v>
      </c>
      <c r="C6" s="33"/>
      <c r="D6" s="33"/>
      <c r="E6" s="33"/>
      <c r="F6" s="34"/>
      <c r="G6" s="35" t="s">
        <v>7</v>
      </c>
    </row>
    <row r="7" spans="1:9" ht="39" thickBot="1" x14ac:dyDescent="0.3">
      <c r="A7" s="31"/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36"/>
    </row>
    <row r="8" spans="1:9" ht="15.75" thickTop="1" x14ac:dyDescent="0.25">
      <c r="A8" s="2" t="s">
        <v>13</v>
      </c>
      <c r="B8" s="3">
        <f>+B9+B10+B11+B14+B15+B18</f>
        <v>1203975394.7</v>
      </c>
      <c r="C8" s="4">
        <f>+C9+C10+C11+C14+C15+C18</f>
        <v>-70159131.039999992</v>
      </c>
      <c r="D8" s="5">
        <f>+D9+D10+D11+D14+D15+D17+D18</f>
        <v>1133816263.6600001</v>
      </c>
      <c r="E8" s="5">
        <f>+E9+E10+E11+E14+E15+E17+E18</f>
        <v>899442023.32999992</v>
      </c>
      <c r="F8" s="5">
        <f>+F9+F10+F11+F14+F15+F17+F18</f>
        <v>783755960.77999997</v>
      </c>
      <c r="G8" s="5">
        <f>+G9+G10+G11+G14+G15+G17+G18</f>
        <v>234374240.33000007</v>
      </c>
      <c r="H8" s="6"/>
    </row>
    <row r="9" spans="1:9" x14ac:dyDescent="0.25">
      <c r="A9" s="7" t="s">
        <v>14</v>
      </c>
      <c r="B9" s="8">
        <v>1164879957.6800001</v>
      </c>
      <c r="C9" s="9">
        <v>-105096354.13</v>
      </c>
      <c r="D9" s="10">
        <f>+B9+C9</f>
        <v>1059783603.5500001</v>
      </c>
      <c r="E9" s="10">
        <v>833318943</v>
      </c>
      <c r="F9" s="10">
        <v>718968757.37</v>
      </c>
      <c r="G9" s="11">
        <f>+D9-E9</f>
        <v>226464660.55000007</v>
      </c>
      <c r="H9" s="6"/>
      <c r="I9" s="12"/>
    </row>
    <row r="10" spans="1:9" ht="14.45" x14ac:dyDescent="0.3">
      <c r="A10" s="7" t="s">
        <v>15</v>
      </c>
      <c r="B10" s="8">
        <v>0</v>
      </c>
      <c r="C10" s="9">
        <v>0</v>
      </c>
      <c r="D10" s="11">
        <v>0</v>
      </c>
      <c r="E10" s="11">
        <v>0</v>
      </c>
      <c r="F10" s="11">
        <v>0</v>
      </c>
      <c r="G10" s="11">
        <v>0</v>
      </c>
      <c r="H10" s="6"/>
      <c r="I10" s="12"/>
    </row>
    <row r="11" spans="1:9" s="19" customFormat="1" ht="14.45" x14ac:dyDescent="0.3">
      <c r="A11" s="13" t="s">
        <v>16</v>
      </c>
      <c r="B11" s="14">
        <f>+B12+B13</f>
        <v>5180270.21</v>
      </c>
      <c r="C11" s="15">
        <v>0</v>
      </c>
      <c r="D11" s="14">
        <f>+B11-C11</f>
        <v>5180270.21</v>
      </c>
      <c r="E11" s="14">
        <f>+E12+E13</f>
        <v>1319751.6799999999</v>
      </c>
      <c r="F11" s="14">
        <f>+F12+F13</f>
        <v>1319751.6799999999</v>
      </c>
      <c r="G11" s="16">
        <f>+G12+G13</f>
        <v>3860518.5300000003</v>
      </c>
      <c r="H11" s="17"/>
      <c r="I11" s="18"/>
    </row>
    <row r="12" spans="1:9" ht="14.45" x14ac:dyDescent="0.3">
      <c r="A12" s="13" t="s">
        <v>17</v>
      </c>
      <c r="B12" s="14">
        <v>0</v>
      </c>
      <c r="C12" s="20">
        <v>0</v>
      </c>
      <c r="D12" s="16">
        <v>0</v>
      </c>
      <c r="E12" s="16">
        <v>0</v>
      </c>
      <c r="F12" s="16">
        <v>0</v>
      </c>
      <c r="G12" s="16">
        <v>0</v>
      </c>
      <c r="H12" s="21"/>
      <c r="I12" s="21"/>
    </row>
    <row r="13" spans="1:9" s="19" customFormat="1" x14ac:dyDescent="0.25">
      <c r="A13" s="13" t="s">
        <v>18</v>
      </c>
      <c r="B13" s="14">
        <v>5180270.21</v>
      </c>
      <c r="C13" s="15">
        <v>0</v>
      </c>
      <c r="D13" s="14">
        <f>+B13</f>
        <v>5180270.21</v>
      </c>
      <c r="E13" s="14">
        <v>1319751.6799999999</v>
      </c>
      <c r="F13" s="14">
        <f>+E13</f>
        <v>1319751.6799999999</v>
      </c>
      <c r="G13" s="16">
        <f>+D13-E13</f>
        <v>3860518.5300000003</v>
      </c>
      <c r="H13" s="17"/>
    </row>
    <row r="14" spans="1:9" x14ac:dyDescent="0.25">
      <c r="A14" s="13" t="s">
        <v>19</v>
      </c>
      <c r="B14" s="14">
        <v>27932434.530000001</v>
      </c>
      <c r="C14" s="20">
        <v>0</v>
      </c>
      <c r="D14" s="16">
        <f>+B14-C14</f>
        <v>27932434.530000001</v>
      </c>
      <c r="E14" s="16">
        <f>+D14</f>
        <v>27932434.530000001</v>
      </c>
      <c r="F14" s="16">
        <f>+E14</f>
        <v>27932434.530000001</v>
      </c>
      <c r="G14" s="11">
        <f>+D14-E14</f>
        <v>0</v>
      </c>
      <c r="H14" s="21"/>
      <c r="I14" s="12"/>
    </row>
    <row r="15" spans="1:9" ht="25.5" x14ac:dyDescent="0.25">
      <c r="A15" s="13" t="s">
        <v>20</v>
      </c>
      <c r="B15" s="14">
        <f>+B16</f>
        <v>5982732.2800000003</v>
      </c>
      <c r="C15" s="15">
        <v>0</v>
      </c>
      <c r="D15" s="14">
        <f>+D16+D17</f>
        <v>5982732.2800000003</v>
      </c>
      <c r="E15" s="14">
        <f>+E16+E17</f>
        <v>2346657</v>
      </c>
      <c r="F15" s="14">
        <f>+F16+F17</f>
        <v>2346657</v>
      </c>
      <c r="G15" s="11">
        <f>+G16+G17</f>
        <v>3636075.2800000003</v>
      </c>
      <c r="H15" s="12"/>
      <c r="I15" s="12"/>
    </row>
    <row r="16" spans="1:9" s="19" customFormat="1" ht="14.45" x14ac:dyDescent="0.3">
      <c r="A16" s="22" t="s">
        <v>21</v>
      </c>
      <c r="B16" s="14">
        <v>5982732.2800000003</v>
      </c>
      <c r="C16" s="15">
        <v>0</v>
      </c>
      <c r="D16" s="14">
        <f>+B16</f>
        <v>5982732.2800000003</v>
      </c>
      <c r="E16" s="14">
        <v>2346657</v>
      </c>
      <c r="F16" s="14">
        <f>+E16</f>
        <v>2346657</v>
      </c>
      <c r="G16" s="11">
        <f>+D16-E16</f>
        <v>3636075.2800000003</v>
      </c>
      <c r="H16" s="18"/>
    </row>
    <row r="17" spans="1:10" ht="14.45" x14ac:dyDescent="0.3">
      <c r="A17" s="22" t="s">
        <v>22</v>
      </c>
      <c r="B17" s="14">
        <v>0</v>
      </c>
      <c r="C17" s="20">
        <v>0</v>
      </c>
      <c r="D17" s="16">
        <v>0</v>
      </c>
      <c r="E17" s="16">
        <v>0</v>
      </c>
      <c r="F17" s="16">
        <v>0</v>
      </c>
      <c r="G17" s="11">
        <f t="shared" ref="G17:G28" si="0">+D17-E17</f>
        <v>0</v>
      </c>
      <c r="H17" s="12"/>
    </row>
    <row r="18" spans="1:10" x14ac:dyDescent="0.25">
      <c r="A18" s="13" t="s">
        <v>23</v>
      </c>
      <c r="B18" s="14">
        <v>0</v>
      </c>
      <c r="C18" s="15">
        <v>34937223.090000004</v>
      </c>
      <c r="D18" s="14">
        <f>+C18</f>
        <v>34937223.090000004</v>
      </c>
      <c r="E18" s="14">
        <v>34524237.119999997</v>
      </c>
      <c r="F18" s="14">
        <v>33188360.199999999</v>
      </c>
      <c r="G18" s="11">
        <f>+D18-E18</f>
        <v>412985.97000000626</v>
      </c>
      <c r="H18" s="12"/>
    </row>
    <row r="19" spans="1:10" ht="14.45" x14ac:dyDescent="0.3">
      <c r="A19" s="23" t="s">
        <v>24</v>
      </c>
      <c r="B19" s="14">
        <f t="shared" ref="B19:G19" si="1">+B20+B21+B22+B25+B26+B29</f>
        <v>532149020.71999973</v>
      </c>
      <c r="C19" s="15">
        <f t="shared" si="1"/>
        <v>-77623927.409999996</v>
      </c>
      <c r="D19" s="14">
        <f t="shared" si="1"/>
        <v>454525093.3099997</v>
      </c>
      <c r="E19" s="14">
        <f t="shared" si="1"/>
        <v>335637674.15999997</v>
      </c>
      <c r="F19" s="14">
        <f t="shared" si="1"/>
        <v>278941162.88</v>
      </c>
      <c r="G19" s="8">
        <f t="shared" si="1"/>
        <v>118887419.14999975</v>
      </c>
      <c r="H19" s="12"/>
      <c r="I19" s="12"/>
    </row>
    <row r="20" spans="1:10" x14ac:dyDescent="0.25">
      <c r="A20" s="13" t="s">
        <v>14</v>
      </c>
      <c r="B20" s="14">
        <v>0</v>
      </c>
      <c r="C20" s="20">
        <v>0</v>
      </c>
      <c r="D20" s="24">
        <f>+B20+C20</f>
        <v>0</v>
      </c>
      <c r="E20" s="24">
        <f>+D20</f>
        <v>0</v>
      </c>
      <c r="F20" s="24">
        <f>+E20</f>
        <v>0</v>
      </c>
      <c r="G20" s="11">
        <f t="shared" si="0"/>
        <v>0</v>
      </c>
      <c r="H20" s="6"/>
      <c r="I20" s="12"/>
      <c r="J20" s="12"/>
    </row>
    <row r="21" spans="1:10" x14ac:dyDescent="0.25">
      <c r="A21" s="13" t="s">
        <v>15</v>
      </c>
      <c r="B21" s="14">
        <v>0</v>
      </c>
      <c r="C21" s="20">
        <v>0</v>
      </c>
      <c r="D21" s="16">
        <v>0</v>
      </c>
      <c r="E21" s="16">
        <v>0</v>
      </c>
      <c r="F21" s="16">
        <v>0</v>
      </c>
      <c r="G21" s="11">
        <f t="shared" si="0"/>
        <v>0</v>
      </c>
      <c r="H21" s="12"/>
      <c r="I21" s="25"/>
      <c r="J21" s="12"/>
    </row>
    <row r="22" spans="1:10" x14ac:dyDescent="0.25">
      <c r="A22" s="13" t="s">
        <v>16</v>
      </c>
      <c r="B22" s="14">
        <v>0</v>
      </c>
      <c r="C22" s="15">
        <f t="shared" ref="C22" si="2">+C23+C24</f>
        <v>0</v>
      </c>
      <c r="D22" s="14">
        <f>+D23+D24</f>
        <v>0</v>
      </c>
      <c r="E22" s="14">
        <f t="shared" ref="E22:F22" si="3">+E23+E24</f>
        <v>0</v>
      </c>
      <c r="F22" s="14">
        <f t="shared" si="3"/>
        <v>0</v>
      </c>
      <c r="G22" s="11">
        <f t="shared" si="0"/>
        <v>0</v>
      </c>
      <c r="H22" s="6"/>
      <c r="I22" s="12"/>
    </row>
    <row r="23" spans="1:10" ht="14.45" x14ac:dyDescent="0.3">
      <c r="A23" s="13" t="s">
        <v>25</v>
      </c>
      <c r="B23" s="14">
        <v>0</v>
      </c>
      <c r="C23" s="20">
        <v>0</v>
      </c>
      <c r="D23" s="14">
        <v>0</v>
      </c>
      <c r="E23" s="14">
        <v>0</v>
      </c>
      <c r="F23" s="14">
        <v>0</v>
      </c>
      <c r="G23" s="11">
        <f t="shared" si="0"/>
        <v>0</v>
      </c>
    </row>
    <row r="24" spans="1:10" s="19" customFormat="1" x14ac:dyDescent="0.25">
      <c r="A24" s="13" t="s">
        <v>26</v>
      </c>
      <c r="B24" s="14">
        <v>0</v>
      </c>
      <c r="C24" s="20">
        <v>0</v>
      </c>
      <c r="D24" s="14">
        <v>0</v>
      </c>
      <c r="E24" s="14">
        <v>0</v>
      </c>
      <c r="F24" s="14">
        <f>+E24</f>
        <v>0</v>
      </c>
      <c r="G24" s="11">
        <f t="shared" si="0"/>
        <v>0</v>
      </c>
    </row>
    <row r="25" spans="1:10" s="19" customFormat="1" x14ac:dyDescent="0.25">
      <c r="A25" s="13" t="s">
        <v>19</v>
      </c>
      <c r="B25" s="14">
        <v>532149020.71999973</v>
      </c>
      <c r="C25" s="20">
        <v>-79708563.060000002</v>
      </c>
      <c r="D25" s="16">
        <f>+B25+C25</f>
        <v>452440457.65999973</v>
      </c>
      <c r="E25" s="16">
        <v>334139223.95999998</v>
      </c>
      <c r="F25" s="16">
        <v>277442712.68000001</v>
      </c>
      <c r="G25" s="11">
        <f>+D25-E25</f>
        <v>118301233.69999975</v>
      </c>
      <c r="H25" s="26"/>
      <c r="I25" s="18"/>
    </row>
    <row r="26" spans="1:10" ht="25.5" x14ac:dyDescent="0.25">
      <c r="A26" s="13" t="s">
        <v>20</v>
      </c>
      <c r="B26" s="14">
        <v>0</v>
      </c>
      <c r="C26" s="15">
        <f t="shared" ref="C26:F26" si="4">+C27+C28</f>
        <v>0</v>
      </c>
      <c r="D26" s="14">
        <f t="shared" si="4"/>
        <v>0</v>
      </c>
      <c r="E26" s="14">
        <f t="shared" si="4"/>
        <v>0</v>
      </c>
      <c r="F26" s="14">
        <f t="shared" si="4"/>
        <v>0</v>
      </c>
      <c r="G26" s="11">
        <f t="shared" si="0"/>
        <v>0</v>
      </c>
      <c r="H26" s="27"/>
      <c r="I26" s="12"/>
    </row>
    <row r="27" spans="1:10" s="19" customFormat="1" x14ac:dyDescent="0.25">
      <c r="A27" s="22" t="s">
        <v>27</v>
      </c>
      <c r="B27" s="14">
        <v>0</v>
      </c>
      <c r="C27" s="15">
        <v>0</v>
      </c>
      <c r="D27" s="28">
        <v>0</v>
      </c>
      <c r="E27" s="28">
        <v>0</v>
      </c>
      <c r="F27" s="28">
        <f t="shared" ref="F27" si="5">+D27</f>
        <v>0</v>
      </c>
      <c r="G27" s="11">
        <f t="shared" si="0"/>
        <v>0</v>
      </c>
      <c r="H27" s="27"/>
      <c r="I27" s="18"/>
    </row>
    <row r="28" spans="1:10" x14ac:dyDescent="0.25">
      <c r="A28" s="22" t="s">
        <v>28</v>
      </c>
      <c r="B28" s="14">
        <v>0</v>
      </c>
      <c r="C28" s="15">
        <v>0</v>
      </c>
      <c r="D28" s="28">
        <v>0</v>
      </c>
      <c r="E28" s="28">
        <v>0</v>
      </c>
      <c r="F28" s="28">
        <v>0</v>
      </c>
      <c r="G28" s="11">
        <f t="shared" si="0"/>
        <v>0</v>
      </c>
      <c r="H28" s="27"/>
    </row>
    <row r="29" spans="1:10" x14ac:dyDescent="0.25">
      <c r="A29" s="13" t="s">
        <v>23</v>
      </c>
      <c r="B29" s="14">
        <v>0</v>
      </c>
      <c r="C29" s="20">
        <v>2084635.6500000001</v>
      </c>
      <c r="D29" s="24">
        <v>2084635.6500000001</v>
      </c>
      <c r="E29" s="24">
        <v>1498450.2</v>
      </c>
      <c r="F29" s="24">
        <f>+E29</f>
        <v>1498450.2</v>
      </c>
      <c r="G29" s="11">
        <f>+D29-E29</f>
        <v>586185.45000000019</v>
      </c>
    </row>
    <row r="30" spans="1:10" ht="25.5" x14ac:dyDescent="0.25">
      <c r="A30" s="56" t="s">
        <v>29</v>
      </c>
      <c r="B30" s="57">
        <f>+B19+B8</f>
        <v>1736124415.4199998</v>
      </c>
      <c r="C30" s="58">
        <f t="shared" ref="C30" si="6">+C19+C8</f>
        <v>-147783058.44999999</v>
      </c>
      <c r="D30" s="57">
        <f>+D19+D8</f>
        <v>1588341356.9699998</v>
      </c>
      <c r="E30" s="57">
        <f>+E19+E8</f>
        <v>1235079697.4899998</v>
      </c>
      <c r="F30" s="57">
        <f>+F19+F8</f>
        <v>1062697123.66</v>
      </c>
      <c r="G30" s="57">
        <f>+D30-E30</f>
        <v>353261659.48000002</v>
      </c>
      <c r="H30" s="29"/>
      <c r="I30" s="12"/>
    </row>
    <row r="31" spans="1:10" x14ac:dyDescent="0.25">
      <c r="A31" s="46"/>
      <c r="B31" s="47"/>
      <c r="C31" s="48"/>
      <c r="D31" s="47"/>
      <c r="E31" s="47"/>
      <c r="F31" s="47"/>
      <c r="G31" s="47"/>
      <c r="H31" s="29"/>
      <c r="I31" s="12"/>
    </row>
    <row r="32" spans="1:10" x14ac:dyDescent="0.25">
      <c r="A32" s="59" t="s">
        <v>30</v>
      </c>
      <c r="B32" s="59"/>
      <c r="C32" s="59"/>
      <c r="D32" s="59"/>
      <c r="E32" s="59"/>
      <c r="F32" s="59"/>
      <c r="G32" s="51"/>
    </row>
    <row r="33" spans="1:7" x14ac:dyDescent="0.25">
      <c r="A33" s="49"/>
      <c r="B33" s="49"/>
      <c r="C33" s="49"/>
      <c r="D33" s="52"/>
      <c r="E33" s="53"/>
      <c r="F33" s="52"/>
      <c r="G33" s="51"/>
    </row>
    <row r="34" spans="1:7" x14ac:dyDescent="0.25">
      <c r="A34" s="49"/>
      <c r="B34" s="49"/>
      <c r="C34" s="49"/>
      <c r="D34" s="50"/>
      <c r="E34" s="54"/>
      <c r="F34" s="51"/>
      <c r="G34" s="51"/>
    </row>
    <row r="35" spans="1:7" x14ac:dyDescent="0.25">
      <c r="A35" s="49"/>
      <c r="B35" s="49"/>
      <c r="C35" s="49"/>
      <c r="D35" s="49"/>
      <c r="E35" s="55"/>
      <c r="F35" s="49"/>
      <c r="G35" s="49"/>
    </row>
    <row r="36" spans="1:7" x14ac:dyDescent="0.25">
      <c r="A36" s="49"/>
      <c r="B36" s="49"/>
      <c r="C36" s="49"/>
      <c r="D36" s="49"/>
      <c r="E36" s="49"/>
      <c r="F36" s="49"/>
      <c r="G36" s="49"/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49"/>
      <c r="B38" s="49"/>
      <c r="C38" s="49"/>
      <c r="D38" s="49"/>
      <c r="E38" s="49"/>
      <c r="F38" s="49"/>
      <c r="G38" s="49"/>
    </row>
  </sheetData>
  <mergeCells count="9">
    <mergeCell ref="A32:F32"/>
    <mergeCell ref="A6:A7"/>
    <mergeCell ref="B6:F6"/>
    <mergeCell ref="G6:G7"/>
    <mergeCell ref="A1:G1"/>
    <mergeCell ref="A2:G2"/>
    <mergeCell ref="A3:G3"/>
    <mergeCell ref="A4:G4"/>
    <mergeCell ref="A5:G5"/>
  </mergeCells>
  <pageMargins left="0" right="0" top="0" bottom="0" header="0.31496062992125984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ENE-SEP 111219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olimpia.olvera</dc:creator>
  <cp:lastModifiedBy>Antonio Burgos Marin</cp:lastModifiedBy>
  <dcterms:created xsi:type="dcterms:W3CDTF">2019-11-12T18:52:37Z</dcterms:created>
  <dcterms:modified xsi:type="dcterms:W3CDTF">2019-11-20T17:23:35Z</dcterms:modified>
</cp:coreProperties>
</file>