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020"/>
  </bookViews>
  <sheets>
    <sheet name="F4_BP" sheetId="1" r:id="rId1"/>
  </sheets>
  <calcPr calcId="14562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E76" i="1"/>
  <c r="D75" i="1"/>
  <c r="D74" i="1" s="1"/>
  <c r="E75" i="1"/>
  <c r="C76" i="1"/>
  <c r="C75" i="1"/>
  <c r="C74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E54" i="1"/>
  <c r="C54" i="1"/>
  <c r="D44" i="1"/>
  <c r="E44" i="1"/>
  <c r="C44" i="1"/>
  <c r="D41" i="1"/>
  <c r="E41" i="1"/>
  <c r="E48" i="1" s="1"/>
  <c r="E12" i="1" s="1"/>
  <c r="E9" i="1" s="1"/>
  <c r="C41" i="1"/>
  <c r="C48" i="1" s="1"/>
  <c r="C12" i="1" s="1"/>
  <c r="C9" i="1" s="1"/>
  <c r="D31" i="1"/>
  <c r="E31" i="1"/>
  <c r="C31" i="1"/>
  <c r="E18" i="1"/>
  <c r="D18" i="1"/>
  <c r="D14" i="1"/>
  <c r="E14" i="1"/>
  <c r="C14" i="1"/>
  <c r="D48" i="1"/>
  <c r="D12" i="1" s="1"/>
  <c r="E22" i="1" l="1"/>
  <c r="E24" i="1" s="1"/>
  <c r="E26" i="1" s="1"/>
  <c r="E35" i="1" s="1"/>
  <c r="C22" i="1"/>
  <c r="C24" i="1" s="1"/>
  <c r="C26" i="1" s="1"/>
  <c r="C35" i="1" s="1"/>
  <c r="E74" i="1"/>
  <c r="D82" i="1"/>
  <c r="D84" i="1" s="1"/>
  <c r="E82" i="1"/>
  <c r="E84" i="1" s="1"/>
  <c r="C64" i="1"/>
  <c r="C66" i="1" s="1"/>
  <c r="E64" i="1"/>
  <c r="E66" i="1" s="1"/>
  <c r="C82" i="1"/>
  <c r="C84" i="1" s="1"/>
  <c r="D54" i="1"/>
  <c r="D64" i="1" s="1"/>
  <c r="D66" i="1" s="1"/>
  <c r="D9" i="1"/>
  <c r="D22" i="1" s="1"/>
  <c r="D24" i="1" s="1"/>
  <c r="D26" i="1" s="1"/>
  <c r="D3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<sst xmlns="http://schemas.openxmlformats.org/spreadsheetml/2006/main" count="70" uniqueCount="46">
  <si>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</si>
  <si>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</si>
  <si>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</si>
  <si>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</si>
  <si>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</si>
  <si>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</si>
  <si>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</si>
  <si>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</si>
  <si>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</si>
  <si>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</si>
  <si>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</si>
  <si>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</si>
  <si>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</si>
  <si>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</si>
  <si>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</si>
  <si>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</si>
  <si>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</si>
  <si>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</si>
  <si>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</si>
  <si>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</si>
  <si>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</si>
  <si>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</si>
  <si>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</si>
  <si>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</si>
  <si>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</si>
  <si>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</si>
  <si>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</si>
  <si>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</si>
  <si>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</si>
  <si>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</si>
  <si>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</si>
  <si>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</si>
  <si>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</si>
  <si>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</si>
  <si>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</si>
  <si>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</si>
  <si>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</si>
  <si>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</si>
  <si>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</si>
  <si>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</si>
  <si>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</si>
  <si>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</si>
  <si>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</si>
  <si>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</si>
  <si>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Abril al 30 de Junio de 2021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</si>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</sst>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5"/>
  <sheetViews>
    <sheetView tabSelected="1" workbookViewId="0">
      <pane ySplit="8" topLeftCell="A9" activePane="bottomLeft" state="frozen"/>
      <selection pane="bottomLeft" activeCell="B2" sqref="B2:E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6" ht="13.5" thickBot="1" x14ac:dyDescent="0.25"/>
    <row r="2" spans="2:6" x14ac:dyDescent="0.2">
      <c r="B2" s="42" t="s">
        <v>45</v>
      </c>
      <c r="C2" s="43"/>
      <c r="D2" s="43"/>
      <c r="E2" s="44"/>
    </row>
    <row r="3" spans="2:6" x14ac:dyDescent="0.2">
      <c r="B3" s="45" t="s">
        <v>0</v>
      </c>
      <c r="C3" s="46"/>
      <c r="D3" s="46"/>
      <c r="E3" s="47"/>
    </row>
    <row r="4" spans="2:6" x14ac:dyDescent="0.2">
      <c r="B4" s="45" t="s">
        <v>44</v>
      </c>
      <c r="C4" s="46"/>
      <c r="D4" s="46"/>
      <c r="E4" s="47"/>
    </row>
    <row r="5" spans="2:6" ht="13.5" thickBot="1" x14ac:dyDescent="0.25">
      <c r="B5" s="48" t="s">
        <v>1</v>
      </c>
      <c r="C5" s="49"/>
      <c r="D5" s="49"/>
      <c r="E5" s="50"/>
    </row>
    <row r="6" spans="2:6" ht="13.5" thickBot="1" x14ac:dyDescent="0.25">
      <c r="B6" s="2"/>
      <c r="C6" s="2"/>
      <c r="D6" s="2"/>
      <c r="E6" s="2"/>
    </row>
    <row r="7" spans="2:6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6" ht="13.5" thickBot="1" x14ac:dyDescent="0.25">
      <c r="B8" s="52"/>
      <c r="C8" s="4" t="s">
        <v>4</v>
      </c>
      <c r="D8" s="54"/>
      <c r="E8" s="4" t="s">
        <v>7</v>
      </c>
    </row>
    <row r="9" spans="2:6" x14ac:dyDescent="0.2">
      <c r="B9" s="7" t="s">
        <v>8</v>
      </c>
      <c r="C9" s="8">
        <f>SUM(C10:C12)</f>
        <v>4808000000</v>
      </c>
      <c r="D9" s="8">
        <f>SUM(D10:D12)</f>
        <v>3715700723.54</v>
      </c>
      <c r="E9" s="8">
        <f>SUM(E10:E12)</f>
        <v>3701781016.8699994</v>
      </c>
    </row>
    <row r="10" spans="2:6" x14ac:dyDescent="0.2">
      <c r="B10" s="9" t="s">
        <v>9</v>
      </c>
      <c r="C10" s="6">
        <v>3922831242</v>
      </c>
      <c r="D10" s="6">
        <v>3014953527.54</v>
      </c>
      <c r="E10" s="6">
        <v>3001033820.8699994</v>
      </c>
    </row>
    <row r="11" spans="2:6" x14ac:dyDescent="0.2">
      <c r="B11" s="9" t="s">
        <v>10</v>
      </c>
      <c r="C11" s="6">
        <v>885168758.00000024</v>
      </c>
      <c r="D11" s="6">
        <v>700747196</v>
      </c>
      <c r="E11" s="6">
        <v>700747196</v>
      </c>
      <c r="F11" s="18"/>
    </row>
    <row r="12" spans="2:6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6" x14ac:dyDescent="0.2">
      <c r="B13" s="7"/>
      <c r="C13" s="6"/>
      <c r="D13" s="6"/>
      <c r="E13" s="6"/>
    </row>
    <row r="14" spans="2:6" ht="15" x14ac:dyDescent="0.2">
      <c r="B14" s="7" t="s">
        <v>42</v>
      </c>
      <c r="C14" s="8">
        <f>SUM(C15:C16)</f>
        <v>4808000000</v>
      </c>
      <c r="D14" s="8">
        <f>SUM(D15:D16)</f>
        <v>2203739561.0400019</v>
      </c>
      <c r="E14" s="8">
        <f>SUM(E15:E16)</f>
        <v>1900236199.5700006</v>
      </c>
    </row>
    <row r="15" spans="2:6" x14ac:dyDescent="0.2">
      <c r="B15" s="9" t="s">
        <v>12</v>
      </c>
      <c r="C15" s="6">
        <v>3922831242</v>
      </c>
      <c r="D15" s="6">
        <v>1768062651.4400017</v>
      </c>
      <c r="E15" s="6">
        <v>1524224516.1200006</v>
      </c>
    </row>
    <row r="16" spans="2:6" x14ac:dyDescent="0.2">
      <c r="B16" s="9" t="s">
        <v>13</v>
      </c>
      <c r="C16" s="6">
        <v>885168758</v>
      </c>
      <c r="D16" s="6">
        <v>435676909.60000002</v>
      </c>
      <c r="E16" s="6">
        <v>376011683.45000011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/>
      <c r="D18" s="8">
        <f>SUM(D19:D20)</f>
        <v>1040677242.4600009</v>
      </c>
      <c r="E18" s="8">
        <f>SUM(E19:E20)</f>
        <v>842198211.56000042</v>
      </c>
    </row>
    <row r="19" spans="2:5" x14ac:dyDescent="0.2">
      <c r="B19" s="9" t="s">
        <v>15</v>
      </c>
      <c r="C19" s="11"/>
      <c r="D19" s="6">
        <v>995131527.10000086</v>
      </c>
      <c r="E19" s="6">
        <v>796652496.20000041</v>
      </c>
    </row>
    <row r="20" spans="2:5" x14ac:dyDescent="0.2">
      <c r="B20" s="9" t="s">
        <v>16</v>
      </c>
      <c r="C20" s="11"/>
      <c r="D20" s="6">
        <v>45545715.359999999</v>
      </c>
      <c r="E20" s="6">
        <v>45545715.359999999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0</v>
      </c>
      <c r="D22" s="7">
        <f>D9-D14+D18</f>
        <v>2552638404.9599991</v>
      </c>
      <c r="E22" s="7">
        <f>E9-E14+E18</f>
        <v>2643743028.8599992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0</v>
      </c>
      <c r="D24" s="7">
        <f>D22-D12</f>
        <v>2552638404.9599991</v>
      </c>
      <c r="E24" s="7">
        <f>E22-E12</f>
        <v>2643743028.8599992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1511961162.4999981</v>
      </c>
      <c r="E26" s="8">
        <f>E24-E18</f>
        <v>1801544817.2999988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0</v>
      </c>
      <c r="D35" s="8">
        <f>D26-D31</f>
        <v>1511961162.4999981</v>
      </c>
      <c r="E35" s="8">
        <f>E26-E31</f>
        <v>1801544817.2999988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 x14ac:dyDescent="0.25">
      <c r="B39" s="36"/>
      <c r="C39" s="38"/>
      <c r="D39" s="40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40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3922831242</v>
      </c>
      <c r="D54" s="26">
        <f>D10</f>
        <v>3014953527.54</v>
      </c>
      <c r="E54" s="26">
        <f>E10</f>
        <v>3001033820.8699994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3922831242</v>
      </c>
      <c r="D60" s="22">
        <f>D15</f>
        <v>1768062651.4400017</v>
      </c>
      <c r="E60" s="22">
        <f>E15</f>
        <v>1524224516.1200006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995131527.10000086</v>
      </c>
      <c r="E62" s="22">
        <f>E19</f>
        <v>796652496.20000041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2242022403.1999989</v>
      </c>
      <c r="E64" s="23">
        <f>E54+E56-E60+E62</f>
        <v>2273461800.9499993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2242022403.1999989</v>
      </c>
      <c r="E66" s="23">
        <f>E64-E56</f>
        <v>2273461800.9499993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 x14ac:dyDescent="0.25">
      <c r="B70" s="36"/>
      <c r="C70" s="38"/>
      <c r="D70" s="40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885168758.00000024</v>
      </c>
      <c r="D72" s="26">
        <f>D11</f>
        <v>700747196</v>
      </c>
      <c r="E72" s="26">
        <f>E11</f>
        <v>700747196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885168758</v>
      </c>
      <c r="D78" s="22">
        <f>D16</f>
        <v>435676909.60000002</v>
      </c>
      <c r="E78" s="22">
        <f>E16</f>
        <v>376011683.45000011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45545715.359999999</v>
      </c>
      <c r="E80" s="22">
        <f>E20</f>
        <v>45545715.359999999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2.384185791015625E-7</v>
      </c>
      <c r="D82" s="23">
        <f>D72+D74-D78+D80</f>
        <v>310616001.75999999</v>
      </c>
      <c r="E82" s="23">
        <f>E72+E74-E78+E80</f>
        <v>370281227.90999991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2.384185791015625E-7</v>
      </c>
      <c r="D84" s="23">
        <f>D82-D74</f>
        <v>310616001.75999999</v>
      </c>
      <c r="E84" s="23">
        <f>E82-E74</f>
        <v>370281227.90999991</v>
      </c>
    </row>
    <row r="85" spans="2:5" ht="13.5" thickBot="1" x14ac:dyDescent="0.25">
      <c r="B85" s="27"/>
      <c r="C85" s="28"/>
      <c r="D85" s="27"/>
      <c r="E85" s="27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2016-12-20T19:32:28Z</cp:lastPrinted>
  <dcterms:created xsi:type="dcterms:W3CDTF">2016-10-11T20:00:09Z</dcterms:created>
  <dcterms:modified xsi:type="dcterms:W3CDTF">2021-07-14T16:10:22Z</dcterms:modified>
</cp:coreProperties>
</file>