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800" windowHeight="10896"/>
  </bookViews>
  <sheets>
    <sheet name="6B" sheetId="1" r:id="rId1"/>
  </sheets>
  <definedNames>
    <definedName name="_xlnm.Print_Area" localSheetId="0">'6B'!$A$1:$J$65</definedName>
  </definedNames>
  <calcPr calcId="145621"/>
</workbook>
</file>

<file path=xl/calcChain.xml><?xml version="1.0" encoding="utf-8"?>
<calcChain xmlns="http://schemas.openxmlformats.org/spreadsheetml/2006/main">
  <c r="E37" i="1" l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36" i="1"/>
  <c r="E59" i="1"/>
  <c r="H59" i="1" s="1"/>
  <c r="H44" i="1"/>
  <c r="H30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E31" i="1"/>
  <c r="H31" i="1" s="1"/>
  <c r="E32" i="1"/>
  <c r="H32" i="1" s="1"/>
  <c r="E33" i="1"/>
  <c r="H33" i="1" s="1"/>
  <c r="E10" i="1"/>
  <c r="H10" i="1" s="1"/>
  <c r="D35" i="1" l="1"/>
  <c r="F35" i="1"/>
  <c r="G35" i="1"/>
  <c r="C35" i="1"/>
  <c r="H9" i="1"/>
  <c r="D9" i="1"/>
  <c r="E9" i="1"/>
  <c r="F9" i="1"/>
  <c r="G9" i="1"/>
  <c r="C9" i="1"/>
  <c r="D61" i="1" l="1"/>
  <c r="C61" i="1"/>
  <c r="E35" i="1" l="1"/>
  <c r="H36" i="1"/>
  <c r="H35" i="1" l="1"/>
  <c r="G61" i="1"/>
  <c r="F61" i="1"/>
  <c r="E61" i="1" l="1"/>
  <c r="H61" i="1"/>
</calcChain>
</file>

<file path=xl/sharedStrings.xml><?xml version="1.0" encoding="utf-8"?>
<sst xmlns="http://schemas.openxmlformats.org/spreadsheetml/2006/main" count="65" uniqueCount="42">
  <si>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</si>
  <si>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</si>
  <si>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</si>
  <si>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</si>
  <si>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</si>
  <si>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</si>
  <si>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</si>
  <si>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</si>
  <si>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</si>
  <si>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</si>
  <si>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</si>
  <si>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</si>
  <si>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</si>
  <si>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</si>
  <si>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</si>
  <si>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A. H. Ayuntamiento</t>
  </si>
  <si>
    <t>Bajo protesta de decir verdad declaramos que los Estados Financieros y sus Notas son razonablemente correctos y responsabilidad del emisor</t>
  </si>
  <si>
    <t>Del 1 de Enero al 30 de Septiembre de 2019 (b)</t>
  </si>
  <si>
    <t>B. Organo Interno de Control</t>
  </si>
  <si>
    <t>C. Secretaría Particular</t>
  </si>
  <si>
    <t>D. Coordinación General de Comunicación Social Municipal</t>
  </si>
  <si>
    <t>E. Secretaría del Ayuntamiento</t>
  </si>
  <si>
    <t>F. Secretaría General de Gobierno Municipal</t>
  </si>
  <si>
    <t>G. Secretaría de Finanzas</t>
  </si>
  <si>
    <t>H. Secretaría de Servicios Públicos Municipales</t>
  </si>
  <si>
    <t>I. Secretaría de Desarrollo Sostenible</t>
  </si>
  <si>
    <t>J. Secretaría de Desarrollo Humano y Social</t>
  </si>
  <si>
    <t>K. Secretaría de Seguridad Pública Municipal</t>
  </si>
  <si>
    <t>L. Secretaría de Obras Públicas Municipales</t>
  </si>
  <si>
    <t>M. Secretaría de Administración</t>
  </si>
  <si>
    <t xml:space="preserve">N. Sistema Municipal para el Desarrollo Integral de la Familia </t>
  </si>
  <si>
    <t xml:space="preserve">Ñ. Instituto Municipal de Planeación        </t>
  </si>
  <si>
    <t xml:space="preserve">O. Fideicomiso Queretano para la  Conservación del Medio Ambiente   </t>
  </si>
  <si>
    <t xml:space="preserve">P. Coordinación de Delegados e Institutos Desconcentrados     </t>
  </si>
  <si>
    <t xml:space="preserve">Q. Secretaría de Movilidad       </t>
  </si>
  <si>
    <t xml:space="preserve">R. Secretaría de Turismo     </t>
  </si>
  <si>
    <t>S. Secretaría Adjunta</t>
  </si>
  <si>
    <t xml:space="preserve">T. Secretaría de Gestión Ciudadana       </t>
  </si>
  <si>
    <t xml:space="preserve">U. Parque Bicentenario         </t>
  </si>
  <si>
    <t xml:space="preserve">V. Secretaría de Cultura         </t>
  </si>
  <si>
    <t xml:space="preserve">W. Coordinación de Gabinete         </t>
  </si>
  <si>
    <t xml:space="preserve">X. Coordinación de Gabinete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</si>
</sst>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43" fontId="1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164" fontId="3" fillId="0" borderId="2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6" fillId="0" borderId="9" xfId="1" applyNumberFormat="1" applyFont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0" fillId="0" borderId="2" xfId="1" applyNumberFormat="1" applyFont="1" applyBorder="1"/>
    <xf numFmtId="164" fontId="6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1200150</xdr:colOff>
      <xdr:row>4</xdr:row>
      <xdr:rowOff>99022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38125"/>
          <a:ext cx="1133475" cy="72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1"/>
  <sheetViews>
    <sheetView tabSelected="1" zoomScale="85" zoomScaleNormal="85" workbookViewId="0">
      <selection activeCell="J2" sqref="J2"/>
    </sheetView>
  </sheetViews>
  <sheetFormatPr baseColWidth="10" defaultColWidth="11" defaultRowHeight="13.8" x14ac:dyDescent="0.3"/>
  <cols>
    <col min="1" max="1" width="4.44140625" style="1" customWidth="1"/>
    <col min="2" max="2" width="61.88671875" style="1" bestFit="1" customWidth="1"/>
    <col min="3" max="4" width="14.33203125" style="2" bestFit="1" customWidth="1"/>
    <col min="5" max="6" width="15.88671875" style="2" bestFit="1" customWidth="1"/>
    <col min="7" max="7" width="14.33203125" style="2" customWidth="1"/>
    <col min="8" max="8" width="14.33203125" style="2" bestFit="1" customWidth="1"/>
    <col min="9" max="9" width="3.88671875" style="1" customWidth="1"/>
    <col min="10" max="16384" width="11" style="1"/>
  </cols>
  <sheetData>
    <row r="2" spans="2:8" ht="18" x14ac:dyDescent="0.3">
      <c r="B2" s="35" t="s">
        <v>14</v>
      </c>
      <c r="C2" s="35"/>
      <c r="D2" s="35"/>
      <c r="E2" s="35"/>
      <c r="F2" s="35"/>
      <c r="G2" s="35"/>
      <c r="H2" s="35"/>
    </row>
    <row r="3" spans="2:8" ht="18" x14ac:dyDescent="0.3">
      <c r="B3" s="35" t="s">
        <v>0</v>
      </c>
      <c r="C3" s="35"/>
      <c r="D3" s="35"/>
      <c r="E3" s="35"/>
      <c r="F3" s="35"/>
      <c r="G3" s="35"/>
      <c r="H3" s="35"/>
    </row>
    <row r="4" spans="2:8" ht="18" x14ac:dyDescent="0.3">
      <c r="B4" s="35" t="s">
        <v>1</v>
      </c>
      <c r="C4" s="35"/>
      <c r="D4" s="35"/>
      <c r="E4" s="35"/>
      <c r="F4" s="35"/>
      <c r="G4" s="35"/>
      <c r="H4" s="35"/>
    </row>
    <row r="5" spans="2:8" ht="15.6" x14ac:dyDescent="0.3">
      <c r="B5" s="36" t="s">
        <v>17</v>
      </c>
      <c r="C5" s="36"/>
      <c r="D5" s="36"/>
      <c r="E5" s="36"/>
      <c r="F5" s="36"/>
      <c r="G5" s="36"/>
      <c r="H5" s="36"/>
    </row>
    <row r="6" spans="2:8" ht="16.5" thickBot="1" x14ac:dyDescent="0.25">
      <c r="B6" s="37" t="s">
        <v>2</v>
      </c>
      <c r="C6" s="37"/>
      <c r="D6" s="37"/>
      <c r="E6" s="37"/>
      <c r="F6" s="37"/>
      <c r="G6" s="37"/>
      <c r="H6" s="37"/>
    </row>
    <row r="7" spans="2:8" ht="14.4" thickBot="1" x14ac:dyDescent="0.35">
      <c r="B7" s="40" t="s">
        <v>3</v>
      </c>
      <c r="C7" s="42" t="s">
        <v>4</v>
      </c>
      <c r="D7" s="43"/>
      <c r="E7" s="43"/>
      <c r="F7" s="43"/>
      <c r="G7" s="44"/>
      <c r="H7" s="45" t="s">
        <v>5</v>
      </c>
    </row>
    <row r="8" spans="2:8" ht="28.2" thickBot="1" x14ac:dyDescent="0.35">
      <c r="B8" s="41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46"/>
    </row>
    <row r="9" spans="2:8" ht="16.5" x14ac:dyDescent="0.2">
      <c r="B9" s="8" t="s">
        <v>12</v>
      </c>
      <c r="C9" s="9">
        <f>SUM(C10:C33)</f>
        <v>4531264248.4499998</v>
      </c>
      <c r="D9" s="25">
        <f>SUM(D10:D33)</f>
        <v>1801387881.3000028</v>
      </c>
      <c r="E9" s="9">
        <f>SUM(E10:E33)</f>
        <v>6332652129.7500019</v>
      </c>
      <c r="F9" s="30">
        <f>SUM(F10:F33)</f>
        <v>3070877823.5699997</v>
      </c>
      <c r="G9" s="9">
        <f>SUM(G10:G33)</f>
        <v>2754321630.0700002</v>
      </c>
      <c r="H9" s="9">
        <f>SUM(H10:H33)</f>
        <v>3261774306.1800041</v>
      </c>
    </row>
    <row r="10" spans="2:8" ht="15" customHeight="1" x14ac:dyDescent="0.3">
      <c r="B10" s="10" t="s">
        <v>15</v>
      </c>
      <c r="C10" s="11">
        <v>33445402.759999994</v>
      </c>
      <c r="D10" s="26">
        <v>332566.56999999954</v>
      </c>
      <c r="E10" s="11">
        <f>+C10+D10</f>
        <v>33777969.329999991</v>
      </c>
      <c r="F10" s="31">
        <v>27228564.669999994</v>
      </c>
      <c r="G10" s="11">
        <v>23926333.449999996</v>
      </c>
      <c r="H10" s="23">
        <f t="shared" ref="H10" si="0">+E10-F10</f>
        <v>6549404.6599999964</v>
      </c>
    </row>
    <row r="11" spans="2:8" ht="15" customHeight="1" x14ac:dyDescent="0.3">
      <c r="B11" s="12" t="s">
        <v>18</v>
      </c>
      <c r="C11" s="11">
        <v>23210122.790000007</v>
      </c>
      <c r="D11" s="11">
        <v>1436659.1300000008</v>
      </c>
      <c r="E11" s="11">
        <v>24646781.920000009</v>
      </c>
      <c r="F11" s="11">
        <v>18895125.900000002</v>
      </c>
      <c r="G11" s="11">
        <v>16607018.870000001</v>
      </c>
      <c r="H11" s="11">
        <v>5751656.020000007</v>
      </c>
    </row>
    <row r="12" spans="2:8" ht="15" customHeight="1" x14ac:dyDescent="0.3">
      <c r="B12" s="12" t="s">
        <v>19</v>
      </c>
      <c r="C12" s="11">
        <v>40691670.529999994</v>
      </c>
      <c r="D12" s="26">
        <v>28481736.995999996</v>
      </c>
      <c r="E12" s="11">
        <f t="shared" ref="E12:E33" si="1">+C12+D12</f>
        <v>69173407.525999993</v>
      </c>
      <c r="F12" s="31">
        <v>60321094.280000001</v>
      </c>
      <c r="G12" s="11">
        <v>56118511.730000019</v>
      </c>
      <c r="H12" s="23">
        <f t="shared" ref="H12:H33" si="2">+E12-F12</f>
        <v>8852313.2459999919</v>
      </c>
    </row>
    <row r="13" spans="2:8" ht="15" customHeight="1" x14ac:dyDescent="0.3">
      <c r="B13" s="12" t="s">
        <v>20</v>
      </c>
      <c r="C13" s="11">
        <v>30895669.66</v>
      </c>
      <c r="D13" s="26">
        <v>66415201.139000036</v>
      </c>
      <c r="E13" s="11">
        <f t="shared" si="1"/>
        <v>97310870.79900004</v>
      </c>
      <c r="F13" s="31">
        <v>46410902.760000005</v>
      </c>
      <c r="G13" s="11">
        <v>43503029.93</v>
      </c>
      <c r="H13" s="23">
        <f t="shared" si="2"/>
        <v>50899968.039000034</v>
      </c>
    </row>
    <row r="14" spans="2:8" ht="15" customHeight="1" x14ac:dyDescent="0.3">
      <c r="B14" s="12" t="s">
        <v>21</v>
      </c>
      <c r="C14" s="11">
        <v>47907801.099999987</v>
      </c>
      <c r="D14" s="26">
        <v>9458856.2700000033</v>
      </c>
      <c r="E14" s="11">
        <f t="shared" si="1"/>
        <v>57366657.36999999</v>
      </c>
      <c r="F14" s="31">
        <v>43627926.649999999</v>
      </c>
      <c r="G14" s="11">
        <v>40235700.800000004</v>
      </c>
      <c r="H14" s="23">
        <f t="shared" si="2"/>
        <v>13738730.719999991</v>
      </c>
    </row>
    <row r="15" spans="2:8" ht="15" customHeight="1" x14ac:dyDescent="0.3">
      <c r="B15" s="12" t="s">
        <v>22</v>
      </c>
      <c r="C15" s="11">
        <v>119881918.3999999</v>
      </c>
      <c r="D15" s="26">
        <v>33905067.491200022</v>
      </c>
      <c r="E15" s="11">
        <f t="shared" si="1"/>
        <v>153786985.89119992</v>
      </c>
      <c r="F15" s="31">
        <v>115702073.24999997</v>
      </c>
      <c r="G15" s="11">
        <v>99698683.959999993</v>
      </c>
      <c r="H15" s="23">
        <f t="shared" si="2"/>
        <v>38084912.641199946</v>
      </c>
    </row>
    <row r="16" spans="2:8" ht="15" customHeight="1" x14ac:dyDescent="0.3">
      <c r="B16" s="12" t="s">
        <v>23</v>
      </c>
      <c r="C16" s="11">
        <v>254234680.39999995</v>
      </c>
      <c r="D16" s="26">
        <v>968341116.39300096</v>
      </c>
      <c r="E16" s="11">
        <f t="shared" si="1"/>
        <v>1222575796.7930009</v>
      </c>
      <c r="F16" s="31">
        <v>167039807.68000007</v>
      </c>
      <c r="G16" s="11">
        <v>152938944.6800001</v>
      </c>
      <c r="H16" s="23">
        <f t="shared" si="2"/>
        <v>1055535989.1130009</v>
      </c>
    </row>
    <row r="17" spans="2:8" ht="15" customHeight="1" x14ac:dyDescent="0.3">
      <c r="B17" s="10" t="s">
        <v>24</v>
      </c>
      <c r="C17" s="11">
        <v>781620543.92000008</v>
      </c>
      <c r="D17" s="26">
        <v>377608921.90700018</v>
      </c>
      <c r="E17" s="11">
        <f t="shared" si="1"/>
        <v>1159229465.8270001</v>
      </c>
      <c r="F17" s="31">
        <v>771908021.02000046</v>
      </c>
      <c r="G17" s="11">
        <v>648515484.80999994</v>
      </c>
      <c r="H17" s="23">
        <f t="shared" si="2"/>
        <v>387321444.80699968</v>
      </c>
    </row>
    <row r="18" spans="2:8" ht="15" customHeight="1" x14ac:dyDescent="0.3">
      <c r="B18" s="10" t="s">
        <v>25</v>
      </c>
      <c r="C18" s="11">
        <v>73049031.989999965</v>
      </c>
      <c r="D18" s="26">
        <v>16450396.656999994</v>
      </c>
      <c r="E18" s="11">
        <f t="shared" si="1"/>
        <v>89499428.646999955</v>
      </c>
      <c r="F18" s="31">
        <v>64622708.469999976</v>
      </c>
      <c r="G18" s="11">
        <v>54779420.629999965</v>
      </c>
      <c r="H18" s="23">
        <f t="shared" si="2"/>
        <v>24876720.176999979</v>
      </c>
    </row>
    <row r="19" spans="2:8" ht="15" customHeight="1" x14ac:dyDescent="0.3">
      <c r="B19" s="10" t="s">
        <v>26</v>
      </c>
      <c r="C19" s="11">
        <v>233279476.20000017</v>
      </c>
      <c r="D19" s="26">
        <v>51909983.932999857</v>
      </c>
      <c r="E19" s="11">
        <f t="shared" si="1"/>
        <v>285189460.13300002</v>
      </c>
      <c r="F19" s="31">
        <v>160004659.66999984</v>
      </c>
      <c r="G19" s="11">
        <v>143043993.00999984</v>
      </c>
      <c r="H19" s="23">
        <f t="shared" si="2"/>
        <v>125184800.46300018</v>
      </c>
    </row>
    <row r="20" spans="2:8" ht="15" customHeight="1" x14ac:dyDescent="0.3">
      <c r="B20" s="13" t="s">
        <v>27</v>
      </c>
      <c r="C20" s="11">
        <v>199709107.94999993</v>
      </c>
      <c r="D20" s="26">
        <v>52874398.502999969</v>
      </c>
      <c r="E20" s="11">
        <f t="shared" si="1"/>
        <v>252583506.45299989</v>
      </c>
      <c r="F20" s="31">
        <v>130841927.66000007</v>
      </c>
      <c r="G20" s="11">
        <v>118816326.34000009</v>
      </c>
      <c r="H20" s="23">
        <f t="shared" si="2"/>
        <v>121741578.79299982</v>
      </c>
    </row>
    <row r="21" spans="2:8" ht="15" customHeight="1" x14ac:dyDescent="0.3">
      <c r="B21" s="13" t="s">
        <v>28</v>
      </c>
      <c r="C21" s="11">
        <v>1776751896.960001</v>
      </c>
      <c r="D21" s="26">
        <v>-144132078.1739985</v>
      </c>
      <c r="E21" s="11">
        <f t="shared" si="1"/>
        <v>1632619818.7860024</v>
      </c>
      <c r="F21" s="31">
        <v>645631159.31999969</v>
      </c>
      <c r="G21" s="11">
        <v>630448451.26999962</v>
      </c>
      <c r="H21" s="23">
        <f t="shared" si="2"/>
        <v>986988659.4660027</v>
      </c>
    </row>
    <row r="22" spans="2:8" ht="15" customHeight="1" x14ac:dyDescent="0.3">
      <c r="B22" s="13" t="s">
        <v>29</v>
      </c>
      <c r="C22" s="11">
        <v>342250771.34999985</v>
      </c>
      <c r="D22" s="26">
        <v>19369818.600000076</v>
      </c>
      <c r="E22" s="11">
        <f t="shared" si="1"/>
        <v>361620589.94999993</v>
      </c>
      <c r="F22" s="31">
        <v>256677091.34999982</v>
      </c>
      <c r="G22" s="11">
        <v>214223936.97999999</v>
      </c>
      <c r="H22" s="23">
        <f t="shared" si="2"/>
        <v>104943498.60000011</v>
      </c>
    </row>
    <row r="23" spans="2:8" ht="15" customHeight="1" x14ac:dyDescent="0.3">
      <c r="B23" s="13" t="s">
        <v>30</v>
      </c>
      <c r="C23" s="11">
        <v>179324180.12000006</v>
      </c>
      <c r="D23" s="26">
        <v>42989201.919999994</v>
      </c>
      <c r="E23" s="11">
        <f t="shared" si="1"/>
        <v>222313382.04000005</v>
      </c>
      <c r="F23" s="31">
        <v>173988401.67000005</v>
      </c>
      <c r="G23" s="11">
        <v>167802193.49000004</v>
      </c>
      <c r="H23" s="23">
        <f t="shared" si="2"/>
        <v>48324980.370000005</v>
      </c>
    </row>
    <row r="24" spans="2:8" ht="15" customHeight="1" x14ac:dyDescent="0.3">
      <c r="B24" s="13" t="s">
        <v>31</v>
      </c>
      <c r="C24" s="29">
        <v>9636751.7800000012</v>
      </c>
      <c r="D24" s="24">
        <v>306585.57999999978</v>
      </c>
      <c r="E24" s="11">
        <f t="shared" si="1"/>
        <v>9943337.3600000013</v>
      </c>
      <c r="F24" s="24">
        <v>7522169.6699999999</v>
      </c>
      <c r="G24" s="29">
        <v>6542445.9500000002</v>
      </c>
      <c r="H24" s="23">
        <f t="shared" si="2"/>
        <v>2421167.6900000013</v>
      </c>
    </row>
    <row r="25" spans="2:8" ht="15" customHeight="1" x14ac:dyDescent="0.3">
      <c r="B25" s="13" t="s">
        <v>32</v>
      </c>
      <c r="C25" s="11">
        <v>6562468.0600000005</v>
      </c>
      <c r="D25" s="26">
        <v>961696.51999999955</v>
      </c>
      <c r="E25" s="11">
        <f t="shared" si="1"/>
        <v>7524164.5800000001</v>
      </c>
      <c r="F25" s="31">
        <v>5969822.4699999997</v>
      </c>
      <c r="G25" s="11">
        <v>5563098.6500000004</v>
      </c>
      <c r="H25" s="23">
        <f t="shared" si="2"/>
        <v>1554342.1100000003</v>
      </c>
    </row>
    <row r="26" spans="2:8" ht="15" customHeight="1" x14ac:dyDescent="0.3">
      <c r="B26" s="13" t="s">
        <v>33</v>
      </c>
      <c r="C26" s="11">
        <v>117382482.76000002</v>
      </c>
      <c r="D26" s="26">
        <v>55694042.541200049</v>
      </c>
      <c r="E26" s="11">
        <f t="shared" si="1"/>
        <v>173076525.30120006</v>
      </c>
      <c r="F26" s="31">
        <v>115644339.24999985</v>
      </c>
      <c r="G26" s="11">
        <v>96446737.659999877</v>
      </c>
      <c r="H26" s="23">
        <f t="shared" si="2"/>
        <v>57432186.051200211</v>
      </c>
    </row>
    <row r="27" spans="2:8" ht="15" customHeight="1" x14ac:dyDescent="0.3">
      <c r="B27" s="13" t="s">
        <v>34</v>
      </c>
      <c r="C27" s="11">
        <v>52641333.139999993</v>
      </c>
      <c r="D27" s="26">
        <v>185150708.98119998</v>
      </c>
      <c r="E27" s="11">
        <f t="shared" si="1"/>
        <v>237792042.12119997</v>
      </c>
      <c r="F27" s="31">
        <v>94029510.110000029</v>
      </c>
      <c r="G27" s="11">
        <v>86731902.260000005</v>
      </c>
      <c r="H27" s="23">
        <f t="shared" si="2"/>
        <v>143762532.01119995</v>
      </c>
    </row>
    <row r="28" spans="2:8" ht="15" customHeight="1" x14ac:dyDescent="0.3">
      <c r="B28" s="13" t="s">
        <v>35</v>
      </c>
      <c r="C28" s="11">
        <v>11413508.529999997</v>
      </c>
      <c r="D28" s="26">
        <v>65088382.351200007</v>
      </c>
      <c r="E28" s="11">
        <f t="shared" si="1"/>
        <v>76501890.881200001</v>
      </c>
      <c r="F28" s="31">
        <v>53539208.929999992</v>
      </c>
      <c r="G28" s="11">
        <v>51091073.339999989</v>
      </c>
      <c r="H28" s="23">
        <f t="shared" si="2"/>
        <v>22962681.951200008</v>
      </c>
    </row>
    <row r="29" spans="2:8" ht="15" customHeight="1" x14ac:dyDescent="0.3">
      <c r="B29" s="13" t="s">
        <v>36</v>
      </c>
      <c r="C29" s="34">
        <v>0</v>
      </c>
      <c r="D29" s="26">
        <v>3757289.2539999997</v>
      </c>
      <c r="E29" s="11">
        <f t="shared" si="1"/>
        <v>3757289.2539999997</v>
      </c>
      <c r="F29" s="31">
        <v>2188930.2100000004</v>
      </c>
      <c r="G29" s="11">
        <v>1888327.63</v>
      </c>
      <c r="H29" s="23">
        <f t="shared" si="2"/>
        <v>1568359.0439999993</v>
      </c>
    </row>
    <row r="30" spans="2:8" ht="15" customHeight="1" x14ac:dyDescent="0.3">
      <c r="B30" s="13" t="s">
        <v>37</v>
      </c>
      <c r="C30" s="11">
        <v>122351938.98999999</v>
      </c>
      <c r="D30" s="26">
        <v>-50299072.314000003</v>
      </c>
      <c r="E30" s="11">
        <f t="shared" si="1"/>
        <v>72052866.675999999</v>
      </c>
      <c r="F30" s="31">
        <v>41791352.239999987</v>
      </c>
      <c r="G30" s="11">
        <v>35832918.960000001</v>
      </c>
      <c r="H30" s="23">
        <f t="shared" si="2"/>
        <v>30261514.436000012</v>
      </c>
    </row>
    <row r="31" spans="2:8" ht="15" customHeight="1" x14ac:dyDescent="0.3">
      <c r="B31" s="13" t="s">
        <v>38</v>
      </c>
      <c r="C31" s="29">
        <v>2850000</v>
      </c>
      <c r="D31" s="24">
        <v>2739500</v>
      </c>
      <c r="E31" s="11">
        <f t="shared" si="1"/>
        <v>5589500</v>
      </c>
      <c r="F31" s="24">
        <v>4789500</v>
      </c>
      <c r="G31" s="29">
        <v>4789500</v>
      </c>
      <c r="H31" s="23">
        <f t="shared" si="2"/>
        <v>800000</v>
      </c>
    </row>
    <row r="32" spans="2:8" x14ac:dyDescent="0.3">
      <c r="B32" s="13" t="s">
        <v>39</v>
      </c>
      <c r="C32" s="11">
        <v>59484459.030000024</v>
      </c>
      <c r="D32" s="26">
        <v>7723617.0211999919</v>
      </c>
      <c r="E32" s="11">
        <f t="shared" si="1"/>
        <v>67208076.051200017</v>
      </c>
      <c r="F32" s="31">
        <v>48624978.089999974</v>
      </c>
      <c r="G32" s="11">
        <v>42446940.789999984</v>
      </c>
      <c r="H32" s="23">
        <f t="shared" si="2"/>
        <v>18583097.961200044</v>
      </c>
    </row>
    <row r="33" spans="2:8" x14ac:dyDescent="0.3">
      <c r="B33" s="13" t="s">
        <v>40</v>
      </c>
      <c r="C33" s="11">
        <v>12689032.029999994</v>
      </c>
      <c r="D33" s="26">
        <v>4823284.0299999975</v>
      </c>
      <c r="E33" s="11">
        <f t="shared" si="1"/>
        <v>17512316.059999991</v>
      </c>
      <c r="F33" s="31">
        <v>13878548.250000007</v>
      </c>
      <c r="G33" s="11">
        <v>12330654.88000001</v>
      </c>
      <c r="H33" s="23">
        <f t="shared" si="2"/>
        <v>3633767.8099999838</v>
      </c>
    </row>
    <row r="34" spans="2:8" ht="15" customHeight="1" x14ac:dyDescent="0.2">
      <c r="B34" s="14"/>
      <c r="C34" s="15"/>
      <c r="D34" s="27"/>
      <c r="E34" s="15"/>
      <c r="F34" s="32"/>
      <c r="G34" s="15"/>
      <c r="H34" s="15"/>
    </row>
    <row r="35" spans="2:8" ht="15" customHeight="1" x14ac:dyDescent="0.2">
      <c r="B35" s="14" t="s">
        <v>13</v>
      </c>
      <c r="C35" s="15">
        <f>SUM(C36:C59)</f>
        <v>632832325.00999987</v>
      </c>
      <c r="D35" s="27">
        <f>SUM(D36:D59)</f>
        <v>132035371.59999996</v>
      </c>
      <c r="E35" s="15">
        <f>SUM(E36:E59)</f>
        <v>764867696.6099999</v>
      </c>
      <c r="F35" s="32">
        <f>SUM(F36:F59)</f>
        <v>481046307.81000036</v>
      </c>
      <c r="G35" s="15">
        <f>SUM(G36:G59)</f>
        <v>401906916.89000016</v>
      </c>
      <c r="H35" s="15">
        <f>SUM(H36:H59)</f>
        <v>283821388.79999948</v>
      </c>
    </row>
    <row r="36" spans="2:8" ht="15" customHeight="1" x14ac:dyDescent="0.3">
      <c r="B36" s="10" t="s">
        <v>15</v>
      </c>
      <c r="C36" s="34">
        <v>0</v>
      </c>
      <c r="D36" s="34">
        <v>0</v>
      </c>
      <c r="E36" s="34">
        <f>+C36+D36</f>
        <v>0</v>
      </c>
      <c r="F36" s="34">
        <v>0</v>
      </c>
      <c r="G36" s="34">
        <v>0</v>
      </c>
      <c r="H36" s="34">
        <f>E36-F36</f>
        <v>0</v>
      </c>
    </row>
    <row r="37" spans="2:8" ht="15" customHeight="1" x14ac:dyDescent="0.3">
      <c r="B37" s="12" t="s">
        <v>18</v>
      </c>
      <c r="C37" s="34">
        <v>0</v>
      </c>
      <c r="D37" s="34">
        <v>0</v>
      </c>
      <c r="E37" s="34">
        <f t="shared" ref="E37:E58" si="3">+C37+D37</f>
        <v>0</v>
      </c>
      <c r="F37" s="34">
        <v>0</v>
      </c>
      <c r="G37" s="34">
        <v>0</v>
      </c>
      <c r="H37" s="34">
        <f t="shared" ref="H37:H59" si="4">E37-F37</f>
        <v>0</v>
      </c>
    </row>
    <row r="38" spans="2:8" ht="15" customHeight="1" x14ac:dyDescent="0.3">
      <c r="B38" s="12" t="s">
        <v>19</v>
      </c>
      <c r="C38" s="34">
        <v>0</v>
      </c>
      <c r="D38" s="34">
        <v>0</v>
      </c>
      <c r="E38" s="34">
        <f t="shared" si="3"/>
        <v>0</v>
      </c>
      <c r="F38" s="34">
        <v>0</v>
      </c>
      <c r="G38" s="34">
        <v>0</v>
      </c>
      <c r="H38" s="34">
        <f t="shared" si="4"/>
        <v>0</v>
      </c>
    </row>
    <row r="39" spans="2:8" ht="15" customHeight="1" x14ac:dyDescent="0.3">
      <c r="B39" s="12" t="s">
        <v>20</v>
      </c>
      <c r="C39" s="34">
        <v>0</v>
      </c>
      <c r="D39" s="34">
        <v>0</v>
      </c>
      <c r="E39" s="34">
        <f t="shared" si="3"/>
        <v>0</v>
      </c>
      <c r="F39" s="34">
        <v>0</v>
      </c>
      <c r="G39" s="34">
        <v>0</v>
      </c>
      <c r="H39" s="34">
        <f t="shared" si="4"/>
        <v>0</v>
      </c>
    </row>
    <row r="40" spans="2:8" ht="15" customHeight="1" x14ac:dyDescent="0.3">
      <c r="B40" s="12" t="s">
        <v>21</v>
      </c>
      <c r="C40" s="34">
        <v>0</v>
      </c>
      <c r="D40" s="34">
        <v>0</v>
      </c>
      <c r="E40" s="34">
        <f t="shared" si="3"/>
        <v>0</v>
      </c>
      <c r="F40" s="34">
        <v>0</v>
      </c>
      <c r="G40" s="34">
        <v>0</v>
      </c>
      <c r="H40" s="34">
        <f t="shared" si="4"/>
        <v>0</v>
      </c>
    </row>
    <row r="41" spans="2:8" ht="15" customHeight="1" x14ac:dyDescent="0.3">
      <c r="B41" s="12" t="s">
        <v>22</v>
      </c>
      <c r="C41" s="34">
        <v>0</v>
      </c>
      <c r="D41" s="34">
        <v>0</v>
      </c>
      <c r="E41" s="34">
        <f t="shared" si="3"/>
        <v>0</v>
      </c>
      <c r="F41" s="34">
        <v>0</v>
      </c>
      <c r="G41" s="34">
        <v>0</v>
      </c>
      <c r="H41" s="34">
        <f t="shared" si="4"/>
        <v>0</v>
      </c>
    </row>
    <row r="42" spans="2:8" ht="15" customHeight="1" x14ac:dyDescent="0.3">
      <c r="B42" s="12" t="s">
        <v>23</v>
      </c>
      <c r="C42" s="34">
        <v>0</v>
      </c>
      <c r="D42" s="26">
        <v>3180131.88</v>
      </c>
      <c r="E42" s="11">
        <f t="shared" si="3"/>
        <v>3180131.88</v>
      </c>
      <c r="F42" s="34">
        <v>0</v>
      </c>
      <c r="G42" s="34">
        <v>0</v>
      </c>
      <c r="H42" s="23">
        <f t="shared" si="4"/>
        <v>3180131.88</v>
      </c>
    </row>
    <row r="43" spans="2:8" ht="15" customHeight="1" x14ac:dyDescent="0.3">
      <c r="B43" s="10" t="s">
        <v>24</v>
      </c>
      <c r="C43" s="34">
        <v>0</v>
      </c>
      <c r="D43" s="34">
        <v>0</v>
      </c>
      <c r="E43" s="34">
        <f t="shared" si="3"/>
        <v>0</v>
      </c>
      <c r="F43" s="34">
        <v>0</v>
      </c>
      <c r="G43" s="34">
        <v>0</v>
      </c>
      <c r="H43" s="34">
        <f t="shared" si="4"/>
        <v>0</v>
      </c>
    </row>
    <row r="44" spans="2:8" ht="15" customHeight="1" x14ac:dyDescent="0.3">
      <c r="B44" s="10" t="s">
        <v>25</v>
      </c>
      <c r="C44" s="34">
        <v>0</v>
      </c>
      <c r="D44" s="34">
        <v>0</v>
      </c>
      <c r="E44" s="34">
        <f t="shared" si="3"/>
        <v>0</v>
      </c>
      <c r="F44" s="34">
        <v>0</v>
      </c>
      <c r="G44" s="34">
        <v>0</v>
      </c>
      <c r="H44" s="34">
        <f t="shared" si="4"/>
        <v>0</v>
      </c>
    </row>
    <row r="45" spans="2:8" ht="15" customHeight="1" x14ac:dyDescent="0.3">
      <c r="B45" s="10" t="s">
        <v>26</v>
      </c>
      <c r="C45" s="34">
        <v>0</v>
      </c>
      <c r="D45" s="34">
        <v>0</v>
      </c>
      <c r="E45" s="34">
        <f t="shared" si="3"/>
        <v>0</v>
      </c>
      <c r="F45" s="34">
        <v>0</v>
      </c>
      <c r="G45" s="34">
        <v>0</v>
      </c>
      <c r="H45" s="34">
        <f t="shared" si="4"/>
        <v>0</v>
      </c>
    </row>
    <row r="46" spans="2:8" ht="15" customHeight="1" x14ac:dyDescent="0.3">
      <c r="B46" s="13" t="s">
        <v>27</v>
      </c>
      <c r="C46" s="11">
        <v>541654793.00999987</v>
      </c>
      <c r="D46" s="26">
        <v>92717345.50999999</v>
      </c>
      <c r="E46" s="11">
        <f t="shared" si="3"/>
        <v>634372138.51999986</v>
      </c>
      <c r="F46" s="31">
        <v>468473652.61000037</v>
      </c>
      <c r="G46" s="11">
        <v>390367033.95000017</v>
      </c>
      <c r="H46" s="23">
        <f t="shared" si="4"/>
        <v>165898485.90999949</v>
      </c>
    </row>
    <row r="47" spans="2:8" ht="15" customHeight="1" x14ac:dyDescent="0.3">
      <c r="B47" s="13" t="s">
        <v>28</v>
      </c>
      <c r="C47" s="11">
        <v>91177532</v>
      </c>
      <c r="D47" s="26">
        <v>35953594.209999979</v>
      </c>
      <c r="E47" s="11">
        <f t="shared" si="3"/>
        <v>127131126.20999998</v>
      </c>
      <c r="F47" s="31">
        <v>12452884.130000003</v>
      </c>
      <c r="G47" s="11">
        <v>11488980.590000002</v>
      </c>
      <c r="H47" s="23">
        <f t="shared" si="4"/>
        <v>114678242.07999998</v>
      </c>
    </row>
    <row r="48" spans="2:8" ht="15" customHeight="1" x14ac:dyDescent="0.3">
      <c r="B48" s="13" t="s">
        <v>29</v>
      </c>
      <c r="C48" s="34">
        <v>0</v>
      </c>
      <c r="D48" s="34">
        <v>0</v>
      </c>
      <c r="E48" s="34">
        <f t="shared" si="3"/>
        <v>0</v>
      </c>
      <c r="F48" s="34">
        <v>0</v>
      </c>
      <c r="G48" s="34">
        <v>0</v>
      </c>
      <c r="H48" s="34">
        <f t="shared" si="4"/>
        <v>0</v>
      </c>
    </row>
    <row r="49" spans="2:8" ht="15" customHeight="1" x14ac:dyDescent="0.3">
      <c r="B49" s="13" t="s">
        <v>30</v>
      </c>
      <c r="C49" s="34">
        <v>0</v>
      </c>
      <c r="D49" s="34">
        <v>0</v>
      </c>
      <c r="E49" s="34">
        <f t="shared" si="3"/>
        <v>0</v>
      </c>
      <c r="F49" s="34">
        <v>0</v>
      </c>
      <c r="G49" s="34">
        <v>0</v>
      </c>
      <c r="H49" s="34">
        <f t="shared" si="4"/>
        <v>0</v>
      </c>
    </row>
    <row r="50" spans="2:8" ht="15" customHeight="1" x14ac:dyDescent="0.3">
      <c r="B50" s="13" t="s">
        <v>31</v>
      </c>
      <c r="C50" s="34">
        <v>0</v>
      </c>
      <c r="D50" s="34">
        <v>0</v>
      </c>
      <c r="E50" s="34">
        <f t="shared" si="3"/>
        <v>0</v>
      </c>
      <c r="F50" s="34">
        <v>0</v>
      </c>
      <c r="G50" s="34">
        <v>0</v>
      </c>
      <c r="H50" s="34">
        <f t="shared" si="4"/>
        <v>0</v>
      </c>
    </row>
    <row r="51" spans="2:8" ht="15" customHeight="1" x14ac:dyDescent="0.3">
      <c r="B51" s="13" t="s">
        <v>32</v>
      </c>
      <c r="C51" s="34">
        <v>0</v>
      </c>
      <c r="D51" s="34">
        <v>0</v>
      </c>
      <c r="E51" s="34">
        <f t="shared" si="3"/>
        <v>0</v>
      </c>
      <c r="F51" s="34">
        <v>0</v>
      </c>
      <c r="G51" s="34">
        <v>0</v>
      </c>
      <c r="H51" s="34">
        <f t="shared" si="4"/>
        <v>0</v>
      </c>
    </row>
    <row r="52" spans="2:8" ht="15" customHeight="1" x14ac:dyDescent="0.3">
      <c r="B52" s="13" t="s">
        <v>33</v>
      </c>
      <c r="C52" s="34">
        <v>0</v>
      </c>
      <c r="D52" s="26">
        <v>184300</v>
      </c>
      <c r="E52" s="11">
        <f t="shared" si="3"/>
        <v>184300</v>
      </c>
      <c r="F52" s="31">
        <v>119771.06999999999</v>
      </c>
      <c r="G52" s="11">
        <v>50902.35</v>
      </c>
      <c r="H52" s="23">
        <f t="shared" si="4"/>
        <v>64528.930000000008</v>
      </c>
    </row>
    <row r="53" spans="2:8" ht="15" customHeight="1" x14ac:dyDescent="0.3">
      <c r="B53" s="13" t="s">
        <v>34</v>
      </c>
      <c r="C53" s="34">
        <v>0</v>
      </c>
      <c r="D53" s="34">
        <v>0</v>
      </c>
      <c r="E53" s="34">
        <f t="shared" si="3"/>
        <v>0</v>
      </c>
      <c r="F53" s="34">
        <v>0</v>
      </c>
      <c r="G53" s="34">
        <v>0</v>
      </c>
      <c r="H53" s="34">
        <f t="shared" si="4"/>
        <v>0</v>
      </c>
    </row>
    <row r="54" spans="2:8" ht="15" customHeight="1" x14ac:dyDescent="0.3">
      <c r="B54" s="13" t="s">
        <v>35</v>
      </c>
      <c r="C54" s="34">
        <v>0</v>
      </c>
      <c r="D54" s="34">
        <v>0</v>
      </c>
      <c r="E54" s="34">
        <f t="shared" si="3"/>
        <v>0</v>
      </c>
      <c r="F54" s="34">
        <v>0</v>
      </c>
      <c r="G54" s="34">
        <v>0</v>
      </c>
      <c r="H54" s="34">
        <f t="shared" si="4"/>
        <v>0</v>
      </c>
    </row>
    <row r="55" spans="2:8" ht="15" customHeight="1" x14ac:dyDescent="0.3">
      <c r="B55" s="13" t="s">
        <v>36</v>
      </c>
      <c r="C55" s="34">
        <v>0</v>
      </c>
      <c r="D55" s="34">
        <v>0</v>
      </c>
      <c r="E55" s="34">
        <f t="shared" si="3"/>
        <v>0</v>
      </c>
      <c r="F55" s="34">
        <v>0</v>
      </c>
      <c r="G55" s="34">
        <v>0</v>
      </c>
      <c r="H55" s="34">
        <f t="shared" si="4"/>
        <v>0</v>
      </c>
    </row>
    <row r="56" spans="2:8" ht="15" customHeight="1" x14ac:dyDescent="0.3">
      <c r="B56" s="13" t="s">
        <v>37</v>
      </c>
      <c r="C56" s="34">
        <v>0</v>
      </c>
      <c r="D56" s="34">
        <v>0</v>
      </c>
      <c r="E56" s="34">
        <f t="shared" si="3"/>
        <v>0</v>
      </c>
      <c r="F56" s="34">
        <v>0</v>
      </c>
      <c r="G56" s="34">
        <v>0</v>
      </c>
      <c r="H56" s="34">
        <f t="shared" si="4"/>
        <v>0</v>
      </c>
    </row>
    <row r="57" spans="2:8" x14ac:dyDescent="0.3">
      <c r="B57" s="13" t="s">
        <v>38</v>
      </c>
      <c r="C57" s="34">
        <v>0</v>
      </c>
      <c r="D57" s="34">
        <v>0</v>
      </c>
      <c r="E57" s="34">
        <f t="shared" si="3"/>
        <v>0</v>
      </c>
      <c r="F57" s="34">
        <v>0</v>
      </c>
      <c r="G57" s="34">
        <v>0</v>
      </c>
      <c r="H57" s="34">
        <f t="shared" si="4"/>
        <v>0</v>
      </c>
    </row>
    <row r="58" spans="2:8" x14ac:dyDescent="0.3">
      <c r="B58" s="13" t="s">
        <v>39</v>
      </c>
      <c r="C58" s="34">
        <v>0</v>
      </c>
      <c r="D58" s="34">
        <v>0</v>
      </c>
      <c r="E58" s="34">
        <f t="shared" si="3"/>
        <v>0</v>
      </c>
      <c r="F58" s="34">
        <v>0</v>
      </c>
      <c r="G58" s="34">
        <v>0</v>
      </c>
      <c r="H58" s="34">
        <f t="shared" si="4"/>
        <v>0</v>
      </c>
    </row>
    <row r="59" spans="2:8" x14ac:dyDescent="0.3">
      <c r="B59" s="13" t="s">
        <v>41</v>
      </c>
      <c r="C59" s="34">
        <v>0</v>
      </c>
      <c r="D59" s="34">
        <v>0</v>
      </c>
      <c r="E59" s="34">
        <f t="shared" ref="E59" si="5">+C59-D59</f>
        <v>0</v>
      </c>
      <c r="F59" s="34">
        <v>0</v>
      </c>
      <c r="G59" s="34">
        <v>0</v>
      </c>
      <c r="H59" s="34">
        <f t="shared" si="4"/>
        <v>0</v>
      </c>
    </row>
    <row r="60" spans="2:8" ht="16.5" x14ac:dyDescent="0.2">
      <c r="B60" s="16"/>
      <c r="C60" s="11"/>
      <c r="D60" s="26"/>
      <c r="E60" s="11"/>
      <c r="F60" s="31"/>
      <c r="G60" s="11"/>
      <c r="H60" s="23"/>
    </row>
    <row r="61" spans="2:8" ht="16.5" x14ac:dyDescent="0.2">
      <c r="B61" s="17" t="s">
        <v>11</v>
      </c>
      <c r="C61" s="15">
        <f>C9+C35</f>
        <v>5164096573.46</v>
      </c>
      <c r="D61" s="27">
        <f>D9+D35</f>
        <v>1933423252.9000027</v>
      </c>
      <c r="E61" s="15">
        <f>E9+E35</f>
        <v>7097519826.3600016</v>
      </c>
      <c r="F61" s="32">
        <f>F9+F35</f>
        <v>3551924131.3800001</v>
      </c>
      <c r="G61" s="15">
        <f>G9+G35</f>
        <v>3156228546.9600005</v>
      </c>
      <c r="H61" s="15">
        <f>H9+H35</f>
        <v>3545595694.9800034</v>
      </c>
    </row>
    <row r="62" spans="2:8" ht="17.25" thickBot="1" x14ac:dyDescent="0.25">
      <c r="B62" s="18"/>
      <c r="C62" s="19"/>
      <c r="D62" s="28"/>
      <c r="E62" s="19"/>
      <c r="F62" s="33"/>
      <c r="G62" s="19"/>
      <c r="H62" s="19"/>
    </row>
    <row r="63" spans="2:8" ht="16.5" x14ac:dyDescent="0.3">
      <c r="B63" s="5"/>
      <c r="C63" s="4"/>
      <c r="D63" s="4"/>
      <c r="E63" s="4"/>
      <c r="F63" s="4"/>
      <c r="G63" s="4"/>
      <c r="H63" s="4"/>
    </row>
    <row r="64" spans="2:8" ht="16.5" x14ac:dyDescent="0.3">
      <c r="B64" s="5" t="s">
        <v>16</v>
      </c>
      <c r="C64" s="4"/>
      <c r="D64" s="4"/>
      <c r="E64" s="4"/>
      <c r="F64" s="4"/>
      <c r="G64" s="4"/>
      <c r="H64" s="4"/>
    </row>
    <row r="65" spans="2:8" ht="16.5" x14ac:dyDescent="0.3">
      <c r="B65" s="5"/>
      <c r="C65" s="4"/>
      <c r="D65" s="4"/>
      <c r="E65" s="4"/>
      <c r="F65" s="4"/>
      <c r="G65" s="4"/>
      <c r="H65" s="4"/>
    </row>
    <row r="66" spans="2:8" ht="16.5" x14ac:dyDescent="0.3">
      <c r="B66" s="5"/>
      <c r="C66" s="4"/>
      <c r="D66" s="4"/>
      <c r="E66" s="4"/>
      <c r="F66" s="4"/>
      <c r="G66" s="4"/>
      <c r="H66" s="4"/>
    </row>
    <row r="67" spans="2:8" ht="16.5" x14ac:dyDescent="0.3">
      <c r="B67" s="5"/>
      <c r="C67" s="4"/>
      <c r="D67" s="4"/>
      <c r="E67" s="4"/>
      <c r="F67" s="4"/>
      <c r="G67" s="4"/>
      <c r="H67" s="4"/>
    </row>
    <row r="68" spans="2:8" ht="16.5" x14ac:dyDescent="0.3">
      <c r="B68" s="5"/>
      <c r="C68" s="4"/>
      <c r="D68" s="4"/>
      <c r="E68" s="4"/>
      <c r="F68" s="4"/>
      <c r="G68" s="4"/>
      <c r="H68" s="4"/>
    </row>
    <row r="69" spans="2:8" ht="15" customHeight="1" x14ac:dyDescent="0.3">
      <c r="B69" s="20"/>
      <c r="C69" s="3"/>
      <c r="D69" s="4"/>
      <c r="E69" s="4"/>
      <c r="F69" s="4"/>
      <c r="G69" s="4"/>
      <c r="H69" s="4"/>
    </row>
    <row r="70" spans="2:8" ht="15" customHeight="1" x14ac:dyDescent="0.3">
      <c r="B70" s="6"/>
      <c r="C70" s="21"/>
      <c r="D70" s="4"/>
      <c r="E70" s="38"/>
      <c r="F70" s="38"/>
      <c r="G70" s="38"/>
      <c r="H70" s="4"/>
    </row>
    <row r="71" spans="2:8" ht="16.5" x14ac:dyDescent="0.3">
      <c r="B71" s="6"/>
      <c r="C71" s="22"/>
      <c r="D71" s="4"/>
      <c r="E71" s="39"/>
      <c r="F71" s="39"/>
      <c r="G71" s="39"/>
      <c r="H71" s="4"/>
    </row>
  </sheetData>
  <mergeCells count="10">
    <mergeCell ref="E70:G70"/>
    <mergeCell ref="E71:G71"/>
    <mergeCell ref="B7:B8"/>
    <mergeCell ref="C7:G7"/>
    <mergeCell ref="H7:H8"/>
    <mergeCell ref="B2:H2"/>
    <mergeCell ref="B3:H3"/>
    <mergeCell ref="B4:H4"/>
    <mergeCell ref="B5:H5"/>
    <mergeCell ref="B6:H6"/>
  </mergeCells>
  <pageMargins left="0.51181102362204722" right="0.5118110236220472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Efrain Junco Olvera</cp:lastModifiedBy>
  <cp:lastPrinted>2019-10-15T16:05:15Z</cp:lastPrinted>
  <dcterms:created xsi:type="dcterms:W3CDTF">2016-10-11T20:43:07Z</dcterms:created>
  <dcterms:modified xsi:type="dcterms:W3CDTF">2019-10-15T16:23:03Z</dcterms:modified>
</cp:coreProperties>
</file>