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d_EAEPED_CF" sheetId="1" r:id="rId1"/>
  </sheets>
  <definedNames>
    <definedName name="_xlnm.Print_Area" localSheetId="0">F6d_EAEPED_CF!$A$1:$G$89</definedName>
    <definedName name="_xlnm.Print_Titles" localSheetId="0">F6d_EAEPED_CF!$2:$9</definedName>
  </definedNames>
  <calcPr calcId="145621" fullCalcOnLoad="1"/>
</workbook>
</file>

<file path=xl/calcChain.xml><?xml version="1.0" encoding="utf-8"?>
<calcChain xmlns="http://schemas.openxmlformats.org/spreadsheetml/2006/main">
  <c r="D81" i="1" l="1"/>
  <c r="G81" i="1"/>
  <c r="D82" i="1"/>
  <c r="G82" i="1"/>
  <c r="D80" i="1"/>
  <c r="G80" i="1"/>
  <c r="D71" i="1"/>
  <c r="G71" i="1"/>
  <c r="D72" i="1"/>
  <c r="G72" i="1"/>
  <c r="D73" i="1"/>
  <c r="G73" i="1"/>
  <c r="D75" i="1"/>
  <c r="G75" i="1"/>
  <c r="D76" i="1"/>
  <c r="G76" i="1"/>
  <c r="D77" i="1"/>
  <c r="G77" i="1"/>
  <c r="D69" i="1"/>
  <c r="G69" i="1"/>
  <c r="D62" i="1"/>
  <c r="D51" i="1"/>
  <c r="G51" i="1"/>
  <c r="D53" i="1"/>
  <c r="G53" i="1"/>
  <c r="D55" i="1"/>
  <c r="G55" i="1"/>
  <c r="D57" i="1"/>
  <c r="G57" i="1"/>
  <c r="D50" i="1"/>
  <c r="D44" i="1"/>
  <c r="D42" i="1"/>
  <c r="G44" i="1"/>
  <c r="D45" i="1"/>
  <c r="G45" i="1"/>
  <c r="D43" i="1"/>
  <c r="D34" i="1"/>
  <c r="G34" i="1"/>
  <c r="D40" i="1"/>
  <c r="G40" i="1"/>
  <c r="D22" i="1"/>
  <c r="G22" i="1"/>
  <c r="D16" i="1"/>
  <c r="G16" i="1"/>
  <c r="D18" i="1"/>
  <c r="G18" i="1"/>
  <c r="D13" i="1"/>
  <c r="D12" i="1"/>
  <c r="C79" i="1"/>
  <c r="E79" i="1"/>
  <c r="F79" i="1"/>
  <c r="B79" i="1"/>
  <c r="C68" i="1"/>
  <c r="E68" i="1"/>
  <c r="F68" i="1"/>
  <c r="B68" i="1"/>
  <c r="C59" i="1"/>
  <c r="E59" i="1"/>
  <c r="E48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C22" i="1"/>
  <c r="C11" i="1"/>
  <c r="C85" i="1"/>
  <c r="E22" i="1"/>
  <c r="E11" i="1"/>
  <c r="E85" i="1"/>
  <c r="F22" i="1"/>
  <c r="B22" i="1"/>
  <c r="C12" i="1"/>
  <c r="E12" i="1"/>
  <c r="F12" i="1"/>
  <c r="B12" i="1"/>
  <c r="G43" i="1"/>
  <c r="G50" i="1"/>
  <c r="D59" i="1"/>
  <c r="C48" i="1"/>
  <c r="D49" i="1"/>
  <c r="G49" i="1"/>
  <c r="G13" i="1"/>
  <c r="B11" i="1"/>
  <c r="B48" i="1"/>
  <c r="F11" i="1"/>
  <c r="F48" i="1"/>
  <c r="D79" i="1"/>
  <c r="G79" i="1"/>
  <c r="G42" i="1"/>
  <c r="G62" i="1"/>
  <c r="D31" i="1"/>
  <c r="D68" i="1"/>
  <c r="D48" i="1"/>
  <c r="G12" i="1"/>
  <c r="G59" i="1"/>
  <c r="F85" i="1"/>
  <c r="B85" i="1"/>
  <c r="G48" i="1"/>
  <c r="G68" i="1"/>
  <c r="G31" i="1"/>
  <c r="G11" i="1"/>
  <c r="G85" i="1"/>
  <c r="D11" i="1"/>
  <c r="D85" i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<sst xmlns="http://schemas.openxmlformats.org/spreadsheetml/2006/main" count="81" uniqueCount="49">
  <si>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</si>
  <si>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</si>
  <si>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</si>
  <si>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</si>
  <si>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</si>
  <si>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</si>
  <si>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</si>
  <si>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</si>
  <si>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</si>
  <si>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</si>
  <si>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</si>
  <si>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</si>
  <si>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</si>
  <si>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</si>
  <si>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</si>
  <si>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</si>
  <si>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</si>
  <si>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</si>
  <si>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</si>
  <si>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</si>
  <si>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</si>
  <si>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</si>
  <si>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</si>
  <si>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</si>
  <si>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</si>
  <si>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</si>
  <si>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</si>
  <si>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</si>
  <si>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</si>
  <si>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</si>
  <si>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</si>
  <si>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</si>
  <si>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</si>
  <si>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</si>
  <si>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</si>
  <si>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</si>
  <si>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</si>
  <si>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</si>
  <si>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</si>
  <si>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</si>
  <si>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</si>
  <si>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</si>
  <si>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</si>
  <si>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</si>
  <si>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</si>
  <si>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</si>
  <si>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“Bajo protesta de decir verdad declaramos que los Estados Financieros y sus notas, son razonablemente correctos y son responsabilidad del emisor”.</t>
  </si>
  <si>
    <t xml:space="preserve">Municipio de Querétaro       
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</si>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</sst>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0" xfId="0" applyNumberFormat="1" applyFont="1"/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0" fontId="1" fillId="0" borderId="0" xfId="0" applyFont="1"/>
    <xf numFmtId="166" fontId="2" fillId="0" borderId="0" xfId="0" applyNumberFormat="1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pane ySplit="9" topLeftCell="A10" activePane="bottomLeft" state="frozen"/>
      <selection pane="bottomLeft" activeCell="A2" sqref="A2:G2"/>
    </sheetView>
  </sheetViews>
  <sheetFormatPr baseColWidth="10" defaultColWidth="11" defaultRowHeight="12.75" x14ac:dyDescent="0.2"/>
  <cols>
    <col min="1" max="1" width="52.85546875" style="3" customWidth="1"/>
    <col min="2" max="2" width="13.425781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26" t="s">
        <v>47</v>
      </c>
      <c r="B2" s="27"/>
      <c r="C2" s="27"/>
      <c r="D2" s="27"/>
      <c r="E2" s="27"/>
      <c r="F2" s="27"/>
      <c r="G2" s="28"/>
    </row>
    <row r="3" spans="1:7" x14ac:dyDescent="0.2">
      <c r="A3" s="21" t="s">
        <v>0</v>
      </c>
      <c r="B3" s="29"/>
      <c r="C3" s="29"/>
      <c r="D3" s="29"/>
      <c r="E3" s="29"/>
      <c r="F3" s="29"/>
      <c r="G3" s="30"/>
    </row>
    <row r="4" spans="1:7" x14ac:dyDescent="0.2">
      <c r="A4" s="21" t="s">
        <v>1</v>
      </c>
      <c r="B4" s="29"/>
      <c r="C4" s="29"/>
      <c r="D4" s="29"/>
      <c r="E4" s="29"/>
      <c r="F4" s="29"/>
      <c r="G4" s="30"/>
    </row>
    <row r="5" spans="1:7" x14ac:dyDescent="0.2">
      <c r="A5" s="21" t="s">
        <v>48</v>
      </c>
      <c r="B5" s="29"/>
      <c r="C5" s="29"/>
      <c r="D5" s="29"/>
      <c r="E5" s="29"/>
      <c r="F5" s="29"/>
      <c r="G5" s="30"/>
    </row>
    <row r="6" spans="1:7" ht="13.5" thickBot="1" x14ac:dyDescent="0.25">
      <c r="A6" s="22" t="s">
        <v>2</v>
      </c>
      <c r="B6" s="31"/>
      <c r="C6" s="31"/>
      <c r="D6" s="31"/>
      <c r="E6" s="31"/>
      <c r="F6" s="31"/>
      <c r="G6" s="32"/>
    </row>
    <row r="7" spans="1:7" ht="15.75" customHeight="1" x14ac:dyDescent="0.2">
      <c r="A7" s="20" t="s">
        <v>3</v>
      </c>
      <c r="B7" s="26" t="s">
        <v>4</v>
      </c>
      <c r="C7" s="33"/>
      <c r="D7" s="33"/>
      <c r="E7" s="33"/>
      <c r="F7" s="34"/>
      <c r="G7" s="23" t="s">
        <v>5</v>
      </c>
    </row>
    <row r="8" spans="1:7" ht="15.75" customHeight="1" thickBot="1" x14ac:dyDescent="0.25">
      <c r="A8" s="21"/>
      <c r="B8" s="35"/>
      <c r="C8" s="36"/>
      <c r="D8" s="36"/>
      <c r="E8" s="36"/>
      <c r="F8" s="37"/>
      <c r="G8" s="24"/>
    </row>
    <row r="9" spans="1:7" ht="26.25" thickBot="1" x14ac:dyDescent="0.25">
      <c r="A9" s="22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5"/>
    </row>
    <row r="10" spans="1:7" x14ac:dyDescent="0.2">
      <c r="A10" s="5"/>
      <c r="B10" s="2"/>
      <c r="C10" s="2"/>
      <c r="D10" s="2"/>
      <c r="E10" s="2"/>
      <c r="F10" s="2"/>
      <c r="G10" s="2"/>
    </row>
    <row r="11" spans="1:7" x14ac:dyDescent="0.2">
      <c r="A11" s="6" t="s">
        <v>11</v>
      </c>
      <c r="B11" s="14">
        <f t="shared" ref="B11:G11" si="0">B12+B22+B31+B42</f>
        <v>3922831242</v>
      </c>
      <c r="C11" s="14">
        <f t="shared" si="0"/>
        <v>1443422745.0899999</v>
      </c>
      <c r="D11" s="14">
        <f t="shared" si="0"/>
        <v>5366253987.0900011</v>
      </c>
      <c r="E11" s="14">
        <f t="shared" si="0"/>
        <v>1519637658.3200002</v>
      </c>
      <c r="F11" s="14">
        <f t="shared" si="0"/>
        <v>1177128839.2300003</v>
      </c>
      <c r="G11" s="14">
        <f t="shared" si="0"/>
        <v>3846616328.7700009</v>
      </c>
    </row>
    <row r="12" spans="1:7" x14ac:dyDescent="0.2">
      <c r="A12" s="6" t="s">
        <v>12</v>
      </c>
      <c r="B12" s="14">
        <f>SUM(B13:B20)</f>
        <v>1533667135</v>
      </c>
      <c r="C12" s="14">
        <f>SUM(C13:C20)</f>
        <v>430554512.08999997</v>
      </c>
      <c r="D12" s="14">
        <f>SUM(D13:D20)</f>
        <v>1964221647.0900016</v>
      </c>
      <c r="E12" s="14">
        <f>SUM(E13:E20)</f>
        <v>456549105.12</v>
      </c>
      <c r="F12" s="14">
        <f>SUM(F13:F20)</f>
        <v>393988400.38000005</v>
      </c>
      <c r="G12" s="14">
        <f>D12-E12</f>
        <v>1507672541.9700017</v>
      </c>
    </row>
    <row r="13" spans="1:7" x14ac:dyDescent="0.2">
      <c r="A13" s="9" t="s">
        <v>13</v>
      </c>
      <c r="B13" s="15">
        <v>0</v>
      </c>
      <c r="C13" s="15">
        <v>0</v>
      </c>
      <c r="D13" s="15">
        <f>B13+C13</f>
        <v>0</v>
      </c>
      <c r="E13" s="15">
        <v>0</v>
      </c>
      <c r="F13" s="15">
        <v>0</v>
      </c>
      <c r="G13" s="15">
        <f t="shared" ref="G13:G18" si="1">D13-E13</f>
        <v>0</v>
      </c>
    </row>
    <row r="14" spans="1:7" x14ac:dyDescent="0.2">
      <c r="A14" s="9" t="s">
        <v>14</v>
      </c>
      <c r="B14" s="15">
        <v>39274482</v>
      </c>
      <c r="C14" s="15">
        <v>-901944.86999999976</v>
      </c>
      <c r="D14" s="15">
        <v>38372537.129999995</v>
      </c>
      <c r="E14" s="15">
        <v>9090365.1200000029</v>
      </c>
      <c r="F14" s="15">
        <v>6783389.6800000006</v>
      </c>
      <c r="G14" s="15">
        <v>29282172.010000002</v>
      </c>
    </row>
    <row r="15" spans="1:7" x14ac:dyDescent="0.2">
      <c r="A15" s="9" t="s">
        <v>15</v>
      </c>
      <c r="B15" s="15">
        <v>916186315</v>
      </c>
      <c r="C15" s="15">
        <v>-69112453.599999979</v>
      </c>
      <c r="D15" s="15">
        <v>847073861.40000129</v>
      </c>
      <c r="E15" s="15">
        <v>202251573.13000005</v>
      </c>
      <c r="F15" s="15">
        <v>170950627.53000006</v>
      </c>
      <c r="G15" s="15">
        <v>644822288.27000034</v>
      </c>
    </row>
    <row r="16" spans="1:7" x14ac:dyDescent="0.2">
      <c r="A16" s="9" t="s">
        <v>16</v>
      </c>
      <c r="B16" s="15">
        <v>0</v>
      </c>
      <c r="C16" s="15">
        <v>0</v>
      </c>
      <c r="D16" s="15">
        <f>B16+C16</f>
        <v>0</v>
      </c>
      <c r="E16" s="15">
        <v>0</v>
      </c>
      <c r="F16" s="15">
        <v>0</v>
      </c>
      <c r="G16" s="15">
        <f t="shared" si="1"/>
        <v>0</v>
      </c>
    </row>
    <row r="17" spans="1:7" x14ac:dyDescent="0.2">
      <c r="A17" s="9" t="s">
        <v>17</v>
      </c>
      <c r="B17" s="15">
        <v>58751175</v>
      </c>
      <c r="C17" s="15">
        <v>418043614.77000004</v>
      </c>
      <c r="D17" s="15">
        <v>476794789.76999992</v>
      </c>
      <c r="E17" s="15">
        <v>42005753.87000002</v>
      </c>
      <c r="F17" s="15">
        <v>34711639.320000015</v>
      </c>
      <c r="G17" s="15">
        <v>434789035.90000015</v>
      </c>
    </row>
    <row r="18" spans="1:7" x14ac:dyDescent="0.2">
      <c r="A18" s="9" t="s">
        <v>18</v>
      </c>
      <c r="B18" s="15">
        <v>0</v>
      </c>
      <c r="C18" s="15">
        <v>0</v>
      </c>
      <c r="D18" s="15">
        <f>B18+C18</f>
        <v>0</v>
      </c>
      <c r="E18" s="15">
        <v>0</v>
      </c>
      <c r="F18" s="15">
        <v>0</v>
      </c>
      <c r="G18" s="15">
        <f t="shared" si="1"/>
        <v>0</v>
      </c>
    </row>
    <row r="19" spans="1:7" x14ac:dyDescent="0.2">
      <c r="A19" s="9" t="s">
        <v>19</v>
      </c>
      <c r="B19" s="15">
        <v>342422725</v>
      </c>
      <c r="C19" s="15">
        <v>-23429345.410000063</v>
      </c>
      <c r="D19" s="15">
        <v>318993379.59000015</v>
      </c>
      <c r="E19" s="15">
        <v>173870833.67999995</v>
      </c>
      <c r="F19" s="15">
        <v>160024271.72999996</v>
      </c>
      <c r="G19" s="15">
        <v>145122545.91000006</v>
      </c>
    </row>
    <row r="20" spans="1:7" x14ac:dyDescent="0.2">
      <c r="A20" s="9" t="s">
        <v>20</v>
      </c>
      <c r="B20" s="15">
        <v>177032438</v>
      </c>
      <c r="C20" s="15">
        <v>105954641.19999997</v>
      </c>
      <c r="D20" s="15">
        <v>282987079.20000017</v>
      </c>
      <c r="E20" s="15">
        <v>29330579.319999974</v>
      </c>
      <c r="F20" s="15">
        <v>21518472.120000023</v>
      </c>
      <c r="G20" s="15">
        <v>253656499.87999991</v>
      </c>
    </row>
    <row r="21" spans="1:7" x14ac:dyDescent="0.2">
      <c r="A21" s="7"/>
      <c r="B21" s="15"/>
      <c r="C21" s="15"/>
      <c r="D21" s="15"/>
      <c r="E21" s="15"/>
      <c r="F21" s="15"/>
      <c r="G21" s="15"/>
    </row>
    <row r="22" spans="1:7" x14ac:dyDescent="0.2">
      <c r="A22" s="6" t="s">
        <v>21</v>
      </c>
      <c r="B22" s="14">
        <f>SUM(B23:B29)</f>
        <v>2061231501</v>
      </c>
      <c r="C22" s="14">
        <f>SUM(C23:C29)</f>
        <v>790905083.34000015</v>
      </c>
      <c r="D22" s="14">
        <f>SUM(D23:D29)</f>
        <v>2852136584.3399997</v>
      </c>
      <c r="E22" s="14">
        <f>SUM(E23:E29)</f>
        <v>783126249.60000014</v>
      </c>
      <c r="F22" s="14">
        <f>SUM(F23:F29)</f>
        <v>650504103.4600004</v>
      </c>
      <c r="G22" s="14">
        <f>D22-E22</f>
        <v>2069010334.7399995</v>
      </c>
    </row>
    <row r="23" spans="1:7" x14ac:dyDescent="0.2">
      <c r="A23" s="9" t="s">
        <v>22</v>
      </c>
      <c r="B23" s="15">
        <v>453836505</v>
      </c>
      <c r="C23" s="15">
        <v>94168546.519999951</v>
      </c>
      <c r="D23" s="15">
        <v>548005051.52000058</v>
      </c>
      <c r="E23" s="15">
        <v>159949339.87</v>
      </c>
      <c r="F23" s="15">
        <v>75562529.639999956</v>
      </c>
      <c r="G23" s="15">
        <v>388055711.65000015</v>
      </c>
    </row>
    <row r="24" spans="1:7" x14ac:dyDescent="0.2">
      <c r="A24" s="9" t="s">
        <v>23</v>
      </c>
      <c r="B24" s="15">
        <v>1088611212</v>
      </c>
      <c r="C24" s="15">
        <v>496179671.30000025</v>
      </c>
      <c r="D24" s="15">
        <v>1584790883.2999985</v>
      </c>
      <c r="E24" s="15">
        <v>399686216.99000013</v>
      </c>
      <c r="F24" s="15">
        <v>366504558.70000041</v>
      </c>
      <c r="G24" s="15">
        <v>1185104666.3099988</v>
      </c>
    </row>
    <row r="25" spans="1:7" x14ac:dyDescent="0.2">
      <c r="A25" s="9" t="s">
        <v>24</v>
      </c>
      <c r="B25" s="15">
        <v>0</v>
      </c>
      <c r="C25" s="15">
        <v>7482892.8000000007</v>
      </c>
      <c r="D25" s="15">
        <v>7482892.8000000007</v>
      </c>
      <c r="E25" s="15">
        <v>3788828</v>
      </c>
      <c r="F25" s="15">
        <v>3788828</v>
      </c>
      <c r="G25" s="15">
        <v>3694064.8000000007</v>
      </c>
    </row>
    <row r="26" spans="1:7" x14ac:dyDescent="0.2">
      <c r="A26" s="9" t="s">
        <v>25</v>
      </c>
      <c r="B26" s="15">
        <v>122704923</v>
      </c>
      <c r="C26" s="15">
        <v>142020457.91000012</v>
      </c>
      <c r="D26" s="15">
        <v>264725380.91000012</v>
      </c>
      <c r="E26" s="15">
        <v>71955077.220000029</v>
      </c>
      <c r="F26" s="15">
        <v>67809765.480000034</v>
      </c>
      <c r="G26" s="15">
        <v>192770303.69</v>
      </c>
    </row>
    <row r="27" spans="1:7" x14ac:dyDescent="0.2">
      <c r="A27" s="9" t="s">
        <v>26</v>
      </c>
      <c r="B27" s="15">
        <v>56996209</v>
      </c>
      <c r="C27" s="15">
        <v>5541522.5099999933</v>
      </c>
      <c r="D27" s="15">
        <v>62537731.51000005</v>
      </c>
      <c r="E27" s="15">
        <v>8763300.1199999992</v>
      </c>
      <c r="F27" s="15">
        <v>7519921.5099999998</v>
      </c>
      <c r="G27" s="15">
        <v>53774431.390000008</v>
      </c>
    </row>
    <row r="28" spans="1:7" x14ac:dyDescent="0.2">
      <c r="A28" s="9" t="s">
        <v>27</v>
      </c>
      <c r="B28" s="15">
        <v>268879114</v>
      </c>
      <c r="C28" s="15">
        <v>26531752.909999996</v>
      </c>
      <c r="D28" s="15">
        <v>295410866.9100005</v>
      </c>
      <c r="E28" s="15">
        <v>116733628.18999997</v>
      </c>
      <c r="F28" s="15">
        <v>111615992.98</v>
      </c>
      <c r="G28" s="15">
        <v>178677238.71999973</v>
      </c>
    </row>
    <row r="29" spans="1:7" x14ac:dyDescent="0.2">
      <c r="A29" s="9" t="s">
        <v>28</v>
      </c>
      <c r="B29" s="15">
        <v>70203538</v>
      </c>
      <c r="C29" s="15">
        <v>18980239.389999993</v>
      </c>
      <c r="D29" s="15">
        <v>89183777.389999971</v>
      </c>
      <c r="E29" s="15">
        <v>22249859.20999999</v>
      </c>
      <c r="F29" s="15">
        <v>17702507.149999987</v>
      </c>
      <c r="G29" s="15">
        <v>66933918.179999992</v>
      </c>
    </row>
    <row r="30" spans="1:7" x14ac:dyDescent="0.2">
      <c r="A30" s="7"/>
      <c r="B30" s="15"/>
      <c r="C30" s="15"/>
      <c r="D30" s="15"/>
      <c r="E30" s="15"/>
      <c r="F30" s="15"/>
      <c r="G30" s="15"/>
    </row>
    <row r="31" spans="1:7" x14ac:dyDescent="0.2">
      <c r="A31" s="6" t="s">
        <v>29</v>
      </c>
      <c r="B31" s="14">
        <f>SUM(B32:B40)</f>
        <v>327932606</v>
      </c>
      <c r="C31" s="14">
        <f>SUM(C32:C40)</f>
        <v>14451914.970000001</v>
      </c>
      <c r="D31" s="14">
        <f>SUM(D32:D40)</f>
        <v>342384520.96999997</v>
      </c>
      <c r="E31" s="14">
        <f>SUM(E32:E40)</f>
        <v>72759844.149999991</v>
      </c>
      <c r="F31" s="14">
        <f>SUM(F32:F40)</f>
        <v>62470992.349999972</v>
      </c>
      <c r="G31" s="14">
        <f>D31-E31</f>
        <v>269624676.81999999</v>
      </c>
    </row>
    <row r="32" spans="1:7" x14ac:dyDescent="0.2">
      <c r="A32" s="9" t="s">
        <v>30</v>
      </c>
      <c r="B32" s="15">
        <v>58688962</v>
      </c>
      <c r="C32" s="15">
        <v>1963743.8900000004</v>
      </c>
      <c r="D32" s="15">
        <v>60652705.889999986</v>
      </c>
      <c r="E32" s="15">
        <v>13316353.629999997</v>
      </c>
      <c r="F32" s="15">
        <v>10518274.069999997</v>
      </c>
      <c r="G32" s="15">
        <v>47336352.260000005</v>
      </c>
    </row>
    <row r="33" spans="1:7" x14ac:dyDescent="0.2">
      <c r="A33" s="9" t="s">
        <v>31</v>
      </c>
      <c r="B33" s="15">
        <v>40770769</v>
      </c>
      <c r="C33" s="15">
        <v>2147053.91</v>
      </c>
      <c r="D33" s="15">
        <v>42917822.910000019</v>
      </c>
      <c r="E33" s="15">
        <v>12905347.279999994</v>
      </c>
      <c r="F33" s="15">
        <v>10373946.779999999</v>
      </c>
      <c r="G33" s="15">
        <v>30012475.629999995</v>
      </c>
    </row>
    <row r="34" spans="1:7" x14ac:dyDescent="0.2">
      <c r="A34" s="9" t="s">
        <v>32</v>
      </c>
      <c r="B34" s="15">
        <v>0</v>
      </c>
      <c r="C34" s="15">
        <v>0</v>
      </c>
      <c r="D34" s="15">
        <f>B34+C34</f>
        <v>0</v>
      </c>
      <c r="E34" s="15">
        <v>0</v>
      </c>
      <c r="F34" s="15">
        <v>0</v>
      </c>
      <c r="G34" s="15">
        <f>D34-E34</f>
        <v>0</v>
      </c>
    </row>
    <row r="35" spans="1:7" x14ac:dyDescent="0.2">
      <c r="A35" s="9" t="s">
        <v>33</v>
      </c>
      <c r="B35" s="15">
        <v>0</v>
      </c>
      <c r="C35" s="15">
        <v>5261822.3499999996</v>
      </c>
      <c r="D35" s="15">
        <v>5261822.3499999996</v>
      </c>
      <c r="E35" s="15">
        <v>1816114.73</v>
      </c>
      <c r="F35" s="15">
        <v>1816114.73</v>
      </c>
      <c r="G35" s="15">
        <v>3445707.62</v>
      </c>
    </row>
    <row r="36" spans="1:7" x14ac:dyDescent="0.2">
      <c r="A36" s="9" t="s">
        <v>34</v>
      </c>
      <c r="B36" s="15">
        <v>195560596</v>
      </c>
      <c r="C36" s="15">
        <v>-315702.41000000091</v>
      </c>
      <c r="D36" s="15">
        <v>195244893.59000003</v>
      </c>
      <c r="E36" s="15">
        <v>40794127.419999994</v>
      </c>
      <c r="F36" s="15">
        <v>37396445.449999981</v>
      </c>
      <c r="G36" s="15">
        <v>154450766.16999993</v>
      </c>
    </row>
    <row r="37" spans="1:7" x14ac:dyDescent="0.2">
      <c r="A37" s="9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">
      <c r="A38" s="9" t="s">
        <v>36</v>
      </c>
      <c r="B38" s="15">
        <v>32912279</v>
      </c>
      <c r="C38" s="15">
        <v>-384006.84999999951</v>
      </c>
      <c r="D38" s="15">
        <v>32528272.149999991</v>
      </c>
      <c r="E38" s="15">
        <v>3927901.09</v>
      </c>
      <c r="F38" s="15">
        <v>2366211.3200000003</v>
      </c>
      <c r="G38" s="15">
        <v>28600371.060000002</v>
      </c>
    </row>
    <row r="39" spans="1:7" x14ac:dyDescent="0.2">
      <c r="A39" s="9" t="s">
        <v>37</v>
      </c>
      <c r="B39" s="15">
        <v>0</v>
      </c>
      <c r="C39" s="15">
        <v>5779004.0800000001</v>
      </c>
      <c r="D39" s="15">
        <v>5779004.0800000001</v>
      </c>
      <c r="E39" s="15">
        <v>0</v>
      </c>
      <c r="F39" s="15">
        <v>0</v>
      </c>
      <c r="G39" s="15">
        <v>5779004.0800000001</v>
      </c>
    </row>
    <row r="40" spans="1:7" x14ac:dyDescent="0.2">
      <c r="A40" s="9" t="s">
        <v>38</v>
      </c>
      <c r="B40" s="15">
        <v>0</v>
      </c>
      <c r="C40" s="15">
        <v>0</v>
      </c>
      <c r="D40" s="15">
        <f>B40+C40</f>
        <v>0</v>
      </c>
      <c r="E40" s="15">
        <v>0</v>
      </c>
      <c r="F40" s="15">
        <v>0</v>
      </c>
      <c r="G40" s="15">
        <f>D40-E40</f>
        <v>0</v>
      </c>
    </row>
    <row r="41" spans="1:7" x14ac:dyDescent="0.2">
      <c r="A41" s="7"/>
      <c r="B41" s="15"/>
      <c r="C41" s="15"/>
      <c r="D41" s="15"/>
      <c r="E41" s="15"/>
      <c r="F41" s="15"/>
      <c r="G41" s="15"/>
    </row>
    <row r="42" spans="1:7" x14ac:dyDescent="0.2">
      <c r="A42" s="6" t="s">
        <v>39</v>
      </c>
      <c r="B42" s="14">
        <f>SUM(B43:B46)</f>
        <v>0</v>
      </c>
      <c r="C42" s="14">
        <f>SUM(C43:C46)</f>
        <v>207511234.68999988</v>
      </c>
      <c r="D42" s="14">
        <f>SUM(D43:D46)</f>
        <v>207511234.68999988</v>
      </c>
      <c r="E42" s="14">
        <f>SUM(E43:E46)</f>
        <v>207202459.44999993</v>
      </c>
      <c r="F42" s="14">
        <f>SUM(F43:F46)</f>
        <v>70165343.040000036</v>
      </c>
      <c r="G42" s="14">
        <f>D42-E42</f>
        <v>308775.23999994993</v>
      </c>
    </row>
    <row r="43" spans="1:7" x14ac:dyDescent="0.2">
      <c r="A43" s="9" t="s">
        <v>40</v>
      </c>
      <c r="B43" s="15">
        <v>0</v>
      </c>
      <c r="C43" s="15">
        <v>0</v>
      </c>
      <c r="D43" s="15">
        <f>B43+C43</f>
        <v>0</v>
      </c>
      <c r="E43" s="15">
        <v>0</v>
      </c>
      <c r="F43" s="15">
        <v>0</v>
      </c>
      <c r="G43" s="15">
        <f>D43-E43</f>
        <v>0</v>
      </c>
    </row>
    <row r="44" spans="1:7" ht="25.5" x14ac:dyDescent="0.2">
      <c r="A44" s="11" t="s">
        <v>41</v>
      </c>
      <c r="B44" s="15">
        <v>0</v>
      </c>
      <c r="C44" s="15">
        <v>0</v>
      </c>
      <c r="D44" s="15">
        <f>B44+C44</f>
        <v>0</v>
      </c>
      <c r="E44" s="15">
        <v>0</v>
      </c>
      <c r="F44" s="15">
        <v>0</v>
      </c>
      <c r="G44" s="15">
        <f>D44-E44</f>
        <v>0</v>
      </c>
    </row>
    <row r="45" spans="1:7" x14ac:dyDescent="0.2">
      <c r="A45" s="9" t="s">
        <v>42</v>
      </c>
      <c r="B45" s="15">
        <v>0</v>
      </c>
      <c r="C45" s="15">
        <v>0</v>
      </c>
      <c r="D45" s="15">
        <f>B45+C45</f>
        <v>0</v>
      </c>
      <c r="E45" s="15">
        <v>0</v>
      </c>
      <c r="F45" s="15">
        <v>0</v>
      </c>
      <c r="G45" s="15">
        <f>D45-E45</f>
        <v>0</v>
      </c>
    </row>
    <row r="46" spans="1:7" x14ac:dyDescent="0.2">
      <c r="A46" s="9" t="s">
        <v>43</v>
      </c>
      <c r="B46" s="15">
        <v>0</v>
      </c>
      <c r="C46" s="15">
        <v>207511234.68999988</v>
      </c>
      <c r="D46" s="15">
        <v>207511234.68999988</v>
      </c>
      <c r="E46" s="15">
        <v>207202459.44999993</v>
      </c>
      <c r="F46" s="15">
        <v>70165343.040000036</v>
      </c>
      <c r="G46" s="15">
        <v>308775.24000000005</v>
      </c>
    </row>
    <row r="47" spans="1:7" x14ac:dyDescent="0.2">
      <c r="A47" s="7"/>
      <c r="B47" s="15"/>
      <c r="C47" s="15"/>
      <c r="D47" s="15"/>
      <c r="E47" s="15"/>
      <c r="F47" s="15"/>
      <c r="G47" s="15"/>
    </row>
    <row r="48" spans="1:7" x14ac:dyDescent="0.2">
      <c r="A48" s="6" t="s">
        <v>44</v>
      </c>
      <c r="B48" s="14">
        <f>B49+B59+B68+B79</f>
        <v>885168758</v>
      </c>
      <c r="C48" s="14">
        <f>C49+C59+C68+C79</f>
        <v>199529976.25000003</v>
      </c>
      <c r="D48" s="14">
        <f>D49+D59+D68+D79</f>
        <v>1084698734.2499998</v>
      </c>
      <c r="E48" s="14">
        <f>E49+E59+E68+E79</f>
        <v>153250158.88999996</v>
      </c>
      <c r="F48" s="14">
        <f>F49+F59+F68+F79</f>
        <v>117381987.43000004</v>
      </c>
      <c r="G48" s="14">
        <f t="shared" ref="G48:G82" si="2">D48-E48</f>
        <v>931448575.35999978</v>
      </c>
    </row>
    <row r="49" spans="1:7" x14ac:dyDescent="0.2">
      <c r="A49" s="6" t="s">
        <v>12</v>
      </c>
      <c r="B49" s="14">
        <f>SUM(B50:B57)</f>
        <v>552213812</v>
      </c>
      <c r="C49" s="14">
        <f>SUM(C50:C57)</f>
        <v>86215189.390000001</v>
      </c>
      <c r="D49" s="14">
        <f>SUM(D50:D57)</f>
        <v>638429001.38999963</v>
      </c>
      <c r="E49" s="14">
        <f>SUM(E50:E57)</f>
        <v>108534443.52999997</v>
      </c>
      <c r="F49" s="14">
        <f>SUM(F50:F57)</f>
        <v>72903497.820000052</v>
      </c>
      <c r="G49" s="14">
        <f t="shared" si="2"/>
        <v>529894557.85999966</v>
      </c>
    </row>
    <row r="50" spans="1:7" x14ac:dyDescent="0.2">
      <c r="A50" s="9" t="s">
        <v>13</v>
      </c>
      <c r="B50" s="15">
        <v>0</v>
      </c>
      <c r="C50" s="15">
        <v>0</v>
      </c>
      <c r="D50" s="15">
        <f>B50+C50</f>
        <v>0</v>
      </c>
      <c r="E50" s="15">
        <v>0</v>
      </c>
      <c r="F50" s="15">
        <v>0</v>
      </c>
      <c r="G50" s="15">
        <f t="shared" si="2"/>
        <v>0</v>
      </c>
    </row>
    <row r="51" spans="1:7" x14ac:dyDescent="0.2">
      <c r="A51" s="9" t="s">
        <v>14</v>
      </c>
      <c r="B51" s="15">
        <v>0</v>
      </c>
      <c r="C51" s="15">
        <v>0</v>
      </c>
      <c r="D51" s="15">
        <f t="shared" ref="D51:D57" si="3">B51+C51</f>
        <v>0</v>
      </c>
      <c r="E51" s="15">
        <v>0</v>
      </c>
      <c r="F51" s="15">
        <v>0</v>
      </c>
      <c r="G51" s="15">
        <f t="shared" si="2"/>
        <v>0</v>
      </c>
    </row>
    <row r="52" spans="1:7" x14ac:dyDescent="0.2">
      <c r="A52" s="9" t="s">
        <v>15</v>
      </c>
      <c r="B52" s="15">
        <v>0</v>
      </c>
      <c r="C52" s="15">
        <v>580000</v>
      </c>
      <c r="D52" s="15">
        <v>580000</v>
      </c>
      <c r="E52" s="15">
        <v>290000</v>
      </c>
      <c r="F52" s="15">
        <v>290000</v>
      </c>
      <c r="G52" s="15">
        <v>290000</v>
      </c>
    </row>
    <row r="53" spans="1:7" x14ac:dyDescent="0.2">
      <c r="A53" s="9" t="s">
        <v>16</v>
      </c>
      <c r="B53" s="15">
        <v>0</v>
      </c>
      <c r="C53" s="15">
        <v>0</v>
      </c>
      <c r="D53" s="15">
        <f t="shared" si="3"/>
        <v>0</v>
      </c>
      <c r="E53" s="15">
        <v>0</v>
      </c>
      <c r="F53" s="15">
        <v>0</v>
      </c>
      <c r="G53" s="15">
        <f t="shared" si="2"/>
        <v>0</v>
      </c>
    </row>
    <row r="54" spans="1:7" x14ac:dyDescent="0.2">
      <c r="A54" s="9" t="s">
        <v>17</v>
      </c>
      <c r="B54" s="15">
        <v>0</v>
      </c>
      <c r="C54" s="15">
        <v>4710975.6300000008</v>
      </c>
      <c r="D54" s="15">
        <v>4710975.6300000008</v>
      </c>
      <c r="E54" s="15">
        <v>0</v>
      </c>
      <c r="F54" s="15">
        <v>0</v>
      </c>
      <c r="G54" s="15">
        <v>4710975.6300000008</v>
      </c>
    </row>
    <row r="55" spans="1:7" x14ac:dyDescent="0.2">
      <c r="A55" s="9" t="s">
        <v>18</v>
      </c>
      <c r="B55" s="15">
        <v>0</v>
      </c>
      <c r="C55" s="15">
        <v>0</v>
      </c>
      <c r="D55" s="15">
        <f t="shared" si="3"/>
        <v>0</v>
      </c>
      <c r="E55" s="15">
        <v>0</v>
      </c>
      <c r="F55" s="15">
        <v>0</v>
      </c>
      <c r="G55" s="15">
        <f t="shared" si="2"/>
        <v>0</v>
      </c>
    </row>
    <row r="56" spans="1:7" x14ac:dyDescent="0.2">
      <c r="A56" s="9" t="s">
        <v>19</v>
      </c>
      <c r="B56" s="15">
        <v>552213812</v>
      </c>
      <c r="C56" s="15">
        <v>80924213.760000005</v>
      </c>
      <c r="D56" s="15">
        <v>633138025.75999963</v>
      </c>
      <c r="E56" s="15">
        <v>108244443.52999997</v>
      </c>
      <c r="F56" s="15">
        <v>72613497.820000052</v>
      </c>
      <c r="G56" s="15">
        <v>524893582.2300002</v>
      </c>
    </row>
    <row r="57" spans="1:7" x14ac:dyDescent="0.2">
      <c r="A57" s="9" t="s">
        <v>20</v>
      </c>
      <c r="B57" s="15">
        <v>0</v>
      </c>
      <c r="C57" s="15">
        <v>0</v>
      </c>
      <c r="D57" s="15">
        <f t="shared" si="3"/>
        <v>0</v>
      </c>
      <c r="E57" s="15">
        <v>0</v>
      </c>
      <c r="F57" s="15">
        <v>0</v>
      </c>
      <c r="G57" s="15">
        <f t="shared" si="2"/>
        <v>0</v>
      </c>
    </row>
    <row r="58" spans="1:7" x14ac:dyDescent="0.2">
      <c r="A58" s="7"/>
      <c r="B58" s="15"/>
      <c r="C58" s="15"/>
      <c r="D58" s="15"/>
      <c r="E58" s="15"/>
      <c r="F58" s="15"/>
      <c r="G58" s="15"/>
    </row>
    <row r="59" spans="1:7" x14ac:dyDescent="0.2">
      <c r="A59" s="6" t="s">
        <v>21</v>
      </c>
      <c r="B59" s="14">
        <f>SUM(B60:B66)</f>
        <v>332954946</v>
      </c>
      <c r="C59" s="14">
        <f>SUM(C60:C66)</f>
        <v>103355069.70000005</v>
      </c>
      <c r="D59" s="14">
        <f>SUM(D60:D66)</f>
        <v>436310015.70000005</v>
      </c>
      <c r="E59" s="14">
        <f>SUM(E60:E66)</f>
        <v>34755998.199999996</v>
      </c>
      <c r="F59" s="14">
        <f>SUM(F60:F66)</f>
        <v>34518772.449999996</v>
      </c>
      <c r="G59" s="14">
        <f t="shared" si="2"/>
        <v>401554017.50000006</v>
      </c>
    </row>
    <row r="60" spans="1:7" x14ac:dyDescent="0.2">
      <c r="A60" s="9" t="s">
        <v>22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">
      <c r="A61" s="9" t="s">
        <v>23</v>
      </c>
      <c r="B61" s="15">
        <v>332954946</v>
      </c>
      <c r="C61" s="15">
        <v>98675181.900000051</v>
      </c>
      <c r="D61" s="15">
        <v>431630127.90000004</v>
      </c>
      <c r="E61" s="15">
        <v>30076110.399999999</v>
      </c>
      <c r="F61" s="15">
        <v>29838884.649999999</v>
      </c>
      <c r="G61" s="15">
        <v>401554017.50000006</v>
      </c>
    </row>
    <row r="62" spans="1:7" x14ac:dyDescent="0.2">
      <c r="A62" s="9" t="s">
        <v>24</v>
      </c>
      <c r="B62" s="15">
        <v>0</v>
      </c>
      <c r="C62" s="15">
        <v>0</v>
      </c>
      <c r="D62" s="15">
        <f>B62+C62</f>
        <v>0</v>
      </c>
      <c r="E62" s="15">
        <v>0</v>
      </c>
      <c r="F62" s="15">
        <v>0</v>
      </c>
      <c r="G62" s="15">
        <f t="shared" si="2"/>
        <v>0</v>
      </c>
    </row>
    <row r="63" spans="1:7" x14ac:dyDescent="0.2">
      <c r="A63" s="9" t="s">
        <v>25</v>
      </c>
      <c r="B63" s="15">
        <v>0</v>
      </c>
      <c r="C63" s="15">
        <v>4679887.8</v>
      </c>
      <c r="D63" s="15">
        <v>4679887.8</v>
      </c>
      <c r="E63" s="15">
        <v>4679887.8</v>
      </c>
      <c r="F63" s="15">
        <v>4679887.8</v>
      </c>
      <c r="G63" s="15">
        <v>0</v>
      </c>
    </row>
    <row r="64" spans="1:7" x14ac:dyDescent="0.2">
      <c r="A64" s="9" t="s">
        <v>26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x14ac:dyDescent="0.2">
      <c r="A65" s="9" t="s">
        <v>27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x14ac:dyDescent="0.2">
      <c r="A66" s="9" t="s">
        <v>28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x14ac:dyDescent="0.2">
      <c r="A67" s="7"/>
      <c r="B67" s="15"/>
      <c r="C67" s="15"/>
      <c r="D67" s="15"/>
      <c r="E67" s="15"/>
      <c r="F67" s="15"/>
      <c r="G67" s="15"/>
    </row>
    <row r="68" spans="1:7" x14ac:dyDescent="0.2">
      <c r="A68" s="6" t="s">
        <v>29</v>
      </c>
      <c r="B68" s="14">
        <f>SUM(B69:B77)</f>
        <v>0</v>
      </c>
      <c r="C68" s="14">
        <f>SUM(C69:C77)</f>
        <v>1000000</v>
      </c>
      <c r="D68" s="14">
        <f>SUM(D69:D77)</f>
        <v>1000000</v>
      </c>
      <c r="E68" s="14">
        <f>SUM(E69:E77)</f>
        <v>1000000</v>
      </c>
      <c r="F68" s="14">
        <f>SUM(F69:F77)</f>
        <v>1000000</v>
      </c>
      <c r="G68" s="14">
        <f t="shared" si="2"/>
        <v>0</v>
      </c>
    </row>
    <row r="69" spans="1:7" x14ac:dyDescent="0.2">
      <c r="A69" s="9" t="s">
        <v>30</v>
      </c>
      <c r="B69" s="15">
        <v>0</v>
      </c>
      <c r="C69" s="15">
        <v>0</v>
      </c>
      <c r="D69" s="15">
        <f>B69+C69</f>
        <v>0</v>
      </c>
      <c r="E69" s="15">
        <v>0</v>
      </c>
      <c r="F69" s="15">
        <v>0</v>
      </c>
      <c r="G69" s="15">
        <f t="shared" si="2"/>
        <v>0</v>
      </c>
    </row>
    <row r="70" spans="1:7" x14ac:dyDescent="0.2">
      <c r="A70" s="9" t="s">
        <v>31</v>
      </c>
      <c r="B70" s="15">
        <v>0</v>
      </c>
      <c r="C70" s="15">
        <v>1000000</v>
      </c>
      <c r="D70" s="15">
        <v>1000000</v>
      </c>
      <c r="E70" s="15">
        <v>1000000</v>
      </c>
      <c r="F70" s="15">
        <v>1000000</v>
      </c>
      <c r="G70" s="15">
        <v>0</v>
      </c>
    </row>
    <row r="71" spans="1:7" x14ac:dyDescent="0.2">
      <c r="A71" s="9" t="s">
        <v>32</v>
      </c>
      <c r="B71" s="15">
        <v>0</v>
      </c>
      <c r="C71" s="15">
        <v>0</v>
      </c>
      <c r="D71" s="15">
        <f t="shared" ref="D71:D77" si="4">B71+C71</f>
        <v>0</v>
      </c>
      <c r="E71" s="15">
        <v>0</v>
      </c>
      <c r="F71" s="15">
        <v>0</v>
      </c>
      <c r="G71" s="15">
        <f t="shared" si="2"/>
        <v>0</v>
      </c>
    </row>
    <row r="72" spans="1:7" x14ac:dyDescent="0.2">
      <c r="A72" s="9" t="s">
        <v>33</v>
      </c>
      <c r="B72" s="15">
        <v>0</v>
      </c>
      <c r="C72" s="15">
        <v>0</v>
      </c>
      <c r="D72" s="15">
        <f t="shared" si="4"/>
        <v>0</v>
      </c>
      <c r="E72" s="15">
        <v>0</v>
      </c>
      <c r="F72" s="15">
        <v>0</v>
      </c>
      <c r="G72" s="15">
        <f t="shared" si="2"/>
        <v>0</v>
      </c>
    </row>
    <row r="73" spans="1:7" x14ac:dyDescent="0.2">
      <c r="A73" s="9" t="s">
        <v>34</v>
      </c>
      <c r="B73" s="15">
        <v>0</v>
      </c>
      <c r="C73" s="15">
        <v>0</v>
      </c>
      <c r="D73" s="15">
        <f t="shared" si="4"/>
        <v>0</v>
      </c>
      <c r="E73" s="15">
        <v>0</v>
      </c>
      <c r="F73" s="15">
        <v>0</v>
      </c>
      <c r="G73" s="15">
        <f t="shared" si="2"/>
        <v>0</v>
      </c>
    </row>
    <row r="74" spans="1:7" x14ac:dyDescent="0.2">
      <c r="A74" s="9" t="s">
        <v>35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x14ac:dyDescent="0.2">
      <c r="A75" s="9" t="s">
        <v>36</v>
      </c>
      <c r="B75" s="15">
        <v>0</v>
      </c>
      <c r="C75" s="15">
        <v>0</v>
      </c>
      <c r="D75" s="15">
        <f t="shared" si="4"/>
        <v>0</v>
      </c>
      <c r="E75" s="15">
        <v>0</v>
      </c>
      <c r="F75" s="15">
        <v>0</v>
      </c>
      <c r="G75" s="15">
        <f t="shared" si="2"/>
        <v>0</v>
      </c>
    </row>
    <row r="76" spans="1:7" x14ac:dyDescent="0.2">
      <c r="A76" s="9" t="s">
        <v>37</v>
      </c>
      <c r="B76" s="15">
        <v>0</v>
      </c>
      <c r="C76" s="15">
        <v>0</v>
      </c>
      <c r="D76" s="15">
        <f t="shared" si="4"/>
        <v>0</v>
      </c>
      <c r="E76" s="15">
        <v>0</v>
      </c>
      <c r="F76" s="15">
        <v>0</v>
      </c>
      <c r="G76" s="15">
        <f t="shared" si="2"/>
        <v>0</v>
      </c>
    </row>
    <row r="77" spans="1:7" x14ac:dyDescent="0.2">
      <c r="A77" s="12" t="s">
        <v>38</v>
      </c>
      <c r="B77" s="16">
        <v>0</v>
      </c>
      <c r="C77" s="17">
        <v>0</v>
      </c>
      <c r="D77" s="17">
        <f t="shared" si="4"/>
        <v>0</v>
      </c>
      <c r="E77" s="17">
        <v>0</v>
      </c>
      <c r="F77" s="17">
        <v>0</v>
      </c>
      <c r="G77" s="17">
        <f t="shared" si="2"/>
        <v>0</v>
      </c>
    </row>
    <row r="78" spans="1:7" x14ac:dyDescent="0.2">
      <c r="A78" s="7"/>
      <c r="B78" s="15"/>
      <c r="C78" s="15"/>
      <c r="D78" s="15"/>
      <c r="E78" s="15"/>
      <c r="F78" s="15"/>
      <c r="G78" s="15"/>
    </row>
    <row r="79" spans="1:7" x14ac:dyDescent="0.2">
      <c r="A79" s="6" t="s">
        <v>39</v>
      </c>
      <c r="B79" s="14">
        <f>SUM(B80:B83)</f>
        <v>0</v>
      </c>
      <c r="C79" s="14">
        <f>SUM(C80:C83)</f>
        <v>8959717.1600000001</v>
      </c>
      <c r="D79" s="14">
        <f>SUM(D80:D83)</f>
        <v>8959717.1600000001</v>
      </c>
      <c r="E79" s="14">
        <f>SUM(E80:E83)</f>
        <v>8959717.1600000001</v>
      </c>
      <c r="F79" s="14">
        <f>SUM(F80:F83)</f>
        <v>8959717.1600000001</v>
      </c>
      <c r="G79" s="14">
        <f t="shared" si="2"/>
        <v>0</v>
      </c>
    </row>
    <row r="80" spans="1:7" x14ac:dyDescent="0.2">
      <c r="A80" s="9" t="s">
        <v>40</v>
      </c>
      <c r="B80" s="15">
        <v>0</v>
      </c>
      <c r="C80" s="15">
        <v>0</v>
      </c>
      <c r="D80" s="15">
        <f>B80+C80</f>
        <v>0</v>
      </c>
      <c r="E80" s="15">
        <v>0</v>
      </c>
      <c r="F80" s="15">
        <v>0</v>
      </c>
      <c r="G80" s="15">
        <f t="shared" si="2"/>
        <v>0</v>
      </c>
    </row>
    <row r="81" spans="1:7" ht="25.5" x14ac:dyDescent="0.2">
      <c r="A81" s="11" t="s">
        <v>41</v>
      </c>
      <c r="B81" s="15">
        <v>0</v>
      </c>
      <c r="C81" s="15">
        <v>0</v>
      </c>
      <c r="D81" s="15">
        <f>B81+C81</f>
        <v>0</v>
      </c>
      <c r="E81" s="15">
        <v>0</v>
      </c>
      <c r="F81" s="15">
        <v>0</v>
      </c>
      <c r="G81" s="15">
        <f t="shared" si="2"/>
        <v>0</v>
      </c>
    </row>
    <row r="82" spans="1:7" x14ac:dyDescent="0.2">
      <c r="A82" s="9" t="s">
        <v>42</v>
      </c>
      <c r="B82" s="15">
        <v>0</v>
      </c>
      <c r="C82" s="15">
        <v>0</v>
      </c>
      <c r="D82" s="15">
        <f>B82+C82</f>
        <v>0</v>
      </c>
      <c r="E82" s="15">
        <v>0</v>
      </c>
      <c r="F82" s="15">
        <v>0</v>
      </c>
      <c r="G82" s="15">
        <f t="shared" si="2"/>
        <v>0</v>
      </c>
    </row>
    <row r="83" spans="1:7" x14ac:dyDescent="0.2">
      <c r="A83" s="9" t="s">
        <v>43</v>
      </c>
      <c r="B83" s="15">
        <v>0</v>
      </c>
      <c r="C83" s="15">
        <v>8959717.1600000001</v>
      </c>
      <c r="D83" s="15">
        <v>8959717.1600000001</v>
      </c>
      <c r="E83" s="15">
        <v>8959717.1600000001</v>
      </c>
      <c r="F83" s="15">
        <v>8959717.1600000001</v>
      </c>
      <c r="G83" s="15">
        <v>0</v>
      </c>
    </row>
    <row r="84" spans="1:7" x14ac:dyDescent="0.2">
      <c r="A84" s="7"/>
      <c r="B84" s="15"/>
      <c r="C84" s="15"/>
      <c r="D84" s="15"/>
      <c r="E84" s="15"/>
      <c r="F84" s="15"/>
      <c r="G84" s="15"/>
    </row>
    <row r="85" spans="1:7" x14ac:dyDescent="0.2">
      <c r="A85" s="6" t="s">
        <v>45</v>
      </c>
      <c r="B85" s="14">
        <f t="shared" ref="B85:G85" si="5">B11+B48</f>
        <v>4808000000</v>
      </c>
      <c r="C85" s="14">
        <f t="shared" si="5"/>
        <v>1642952721.3399999</v>
      </c>
      <c r="D85" s="14">
        <f t="shared" si="5"/>
        <v>6450952721.3400011</v>
      </c>
      <c r="E85" s="14">
        <f t="shared" si="5"/>
        <v>1672887817.21</v>
      </c>
      <c r="F85" s="14">
        <f t="shared" si="5"/>
        <v>1294510826.6600003</v>
      </c>
      <c r="G85" s="14">
        <f t="shared" si="5"/>
        <v>4778064904.1300011</v>
      </c>
    </row>
    <row r="86" spans="1:7" ht="13.5" thickBot="1" x14ac:dyDescent="0.25">
      <c r="A86" s="8"/>
      <c r="B86" s="4"/>
      <c r="C86" s="4"/>
      <c r="D86" s="4"/>
      <c r="E86" s="4"/>
      <c r="F86" s="4"/>
      <c r="G86" s="4"/>
    </row>
    <row r="88" spans="1:7" x14ac:dyDescent="0.2">
      <c r="A88" s="3" t="s">
        <v>46</v>
      </c>
    </row>
    <row r="89" spans="1:7" x14ac:dyDescent="0.2">
      <c r="A89" s="18"/>
      <c r="B89" s="13"/>
      <c r="C89" s="13"/>
      <c r="D89" s="13"/>
      <c r="E89" s="13"/>
      <c r="F89" s="13"/>
      <c r="G89" s="13"/>
    </row>
    <row r="91" spans="1:7" x14ac:dyDescent="0.2">
      <c r="B91" s="19"/>
      <c r="C91" s="19"/>
      <c r="D91" s="19"/>
      <c r="E91" s="19"/>
      <c r="F91" s="19"/>
      <c r="G91" s="19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2020-07-28T14:52:58Z</cp:lastPrinted>
  <dcterms:created xsi:type="dcterms:W3CDTF">2016-10-11T20:47:09Z</dcterms:created>
  <dcterms:modified xsi:type="dcterms:W3CDTF">2021-04-20T17:28:35Z</dcterms:modified>
</cp:coreProperties>
</file>