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" yWindow="-36" windowWidth="9564" windowHeight="7176"/>
  </bookViews>
  <sheets>
    <sheet name="ENE-SEP 2020 " sheetId="1" r:id="rId1"/>
  </sheets>
  <calcPr calcId="145621"/>
</workbook>
</file>

<file path=xl/calcChain.xml><?xml version="1.0" encoding="utf-8"?>
<calcChain xmlns="http://schemas.openxmlformats.org/spreadsheetml/2006/main">
  <c r="G13" i="1" l="1"/>
  <c r="G11" i="1"/>
  <c r="G29" i="1" l="1"/>
  <c r="G28" i="1"/>
  <c r="G27" i="1"/>
  <c r="F27" i="1"/>
  <c r="F26" i="1"/>
  <c r="E26" i="1"/>
  <c r="D26" i="1"/>
  <c r="G26" i="1" s="1"/>
  <c r="C26" i="1"/>
  <c r="D25" i="1"/>
  <c r="G25" i="1" s="1"/>
  <c r="G24" i="1"/>
  <c r="F24" i="1"/>
  <c r="G23" i="1"/>
  <c r="G22" i="1"/>
  <c r="F22" i="1"/>
  <c r="E22" i="1"/>
  <c r="D22" i="1"/>
  <c r="C22" i="1"/>
  <c r="C19" i="1" s="1"/>
  <c r="G21" i="1"/>
  <c r="E20" i="1"/>
  <c r="F20" i="1" s="1"/>
  <c r="D20" i="1"/>
  <c r="G20" i="1" s="1"/>
  <c r="E19" i="1"/>
  <c r="B19" i="1"/>
  <c r="B30" i="1" s="1"/>
  <c r="G18" i="1"/>
  <c r="D18" i="1"/>
  <c r="G17" i="1"/>
  <c r="G16" i="1"/>
  <c r="G15" i="1" s="1"/>
  <c r="F16" i="1"/>
  <c r="F15" i="1" s="1"/>
  <c r="D16" i="1"/>
  <c r="E15" i="1"/>
  <c r="D15" i="1"/>
  <c r="B15" i="1"/>
  <c r="D14" i="1"/>
  <c r="E14" i="1" s="1"/>
  <c r="F13" i="1"/>
  <c r="F11" i="1" s="1"/>
  <c r="D13" i="1"/>
  <c r="E11" i="1"/>
  <c r="D11" i="1"/>
  <c r="B11" i="1"/>
  <c r="G9" i="1"/>
  <c r="B9" i="1"/>
  <c r="C8" i="1"/>
  <c r="B8" i="1"/>
  <c r="C30" i="1" l="1"/>
  <c r="F19" i="1"/>
  <c r="G19" i="1"/>
  <c r="F8" i="1"/>
  <c r="G14" i="1"/>
  <c r="G8" i="1" s="1"/>
  <c r="E8" i="1"/>
  <c r="E30" i="1" s="1"/>
  <c r="F14" i="1"/>
  <c r="D8" i="1"/>
  <c r="D19" i="1"/>
  <c r="D30" i="1" s="1"/>
  <c r="F30" i="1" l="1"/>
  <c r="G30" i="1"/>
</calcChain>
</file>

<file path=xl/sharedStrings.xml><?xml version="1.0" encoding="utf-8"?>
<sst xmlns="http://schemas.openxmlformats.org/spreadsheetml/2006/main" count="36" uniqueCount="30">
  <si>
    <t>MUNICIPIO DE QUERETARO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</si>
  <si>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</si>
  <si>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</si>
  <si>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</si>
  <si>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</si>
  <si>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</si>
  <si>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</si>
  <si>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</si>
  <si>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</si>
  <si>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</si>
  <si>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</si>
  <si>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</si>
  <si>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 xml:space="preserve">I. Gasto No Etiquetado (I=A+B+C+D+E+F) </t>
  </si>
  <si>
    <t>A. Personal Administrativo y de Servicio Público</t>
  </si>
  <si>
    <t>B. Magisterio</t>
  </si>
  <si>
    <t>C. Servicios de Salud (C=c1+c2)</t>
  </si>
  <si>
    <t xml:space="preserve">     c1) Personal Administrativo</t>
  </si>
  <si>
    <t xml:space="preserve">     c2) Personal Médico, Paramédico y afín</t>
  </si>
  <si>
    <t>D. Seguridad Pública</t>
  </si>
  <si>
    <t>E. Gastos asociados a la implementación de nuevas leyes federales o reformas a las mismas (E = e1 + e2)</t>
  </si>
  <si>
    <t xml:space="preserve"> e1) Nombre del Programa o Ley 1</t>
  </si>
  <si>
    <t xml:space="preserve"> e2) Nombre del Programa o Ley 2</t>
  </si>
  <si>
    <t>F. Sentencias laborales definitivas</t>
  </si>
  <si>
    <t xml:space="preserve">II. Gasto Etiquetado (II=A+B+C+D+E+F) </t>
  </si>
  <si>
    <t xml:space="preserve">    c1) Personal Administrativo</t>
  </si>
  <si>
    <t xml:space="preserve">    c2) Personal Médico, Paramédico y afín</t>
  </si>
  <si>
    <t>e1) Nombre del Programa o Ley 1</t>
  </si>
  <si>
    <t>e2) Nombre del Programa o Ley 2</t>
  </si>
  <si>
    <t>III. Total del Gasto en Servicios Personales (III = I + II)</t>
  </si>
  <si>
    <t>Del 1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</si>
</sst>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3" fontId="2" fillId="3" borderId="16" xfId="0" applyNumberFormat="1" applyFont="1" applyFill="1" applyBorder="1" applyAlignment="1">
      <alignment horizontal="right" vertical="center" wrapText="1"/>
    </xf>
    <xf numFmtId="3" fontId="3" fillId="3" borderId="16" xfId="0" applyNumberFormat="1" applyFont="1" applyFill="1" applyBorder="1" applyAlignment="1">
      <alignment horizontal="right" vertical="center" wrapText="1"/>
    </xf>
    <xf numFmtId="3" fontId="4" fillId="3" borderId="16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3" fontId="2" fillId="3" borderId="13" xfId="0" applyNumberFormat="1" applyFont="1" applyFill="1" applyBorder="1" applyAlignment="1">
      <alignment horizontal="right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3" fontId="4" fillId="3" borderId="14" xfId="0" applyNumberFormat="1" applyFont="1" applyFill="1" applyBorder="1" applyAlignment="1">
      <alignment horizontal="right" vertical="center" wrapText="1"/>
    </xf>
    <xf numFmtId="3" fontId="2" fillId="3" borderId="14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5" fillId="3" borderId="4" xfId="0" applyFont="1" applyFill="1" applyBorder="1" applyAlignment="1">
      <alignment horizontal="left" vertical="center" wrapText="1"/>
    </xf>
    <xf numFmtId="3" fontId="3" fillId="3" borderId="13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5" fillId="3" borderId="4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left" vertical="center" wrapText="1"/>
    </xf>
    <xf numFmtId="3" fontId="0" fillId="3" borderId="0" xfId="0" applyNumberFormat="1" applyFill="1"/>
    <xf numFmtId="3" fontId="4" fillId="3" borderId="13" xfId="0" applyNumberFormat="1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left" vertical="center" wrapText="1"/>
    </xf>
    <xf numFmtId="3" fontId="2" fillId="3" borderId="17" xfId="0" applyNumberFormat="1" applyFont="1" applyFill="1" applyBorder="1" applyAlignment="1">
      <alignment horizontal="right" vertical="center" wrapText="1"/>
    </xf>
    <xf numFmtId="3" fontId="3" fillId="3" borderId="17" xfId="0" applyNumberFormat="1" applyFont="1" applyFill="1" applyBorder="1" applyAlignment="1">
      <alignment horizontal="right" vertical="center" wrapText="1"/>
    </xf>
    <xf numFmtId="44" fontId="0" fillId="0" borderId="0" xfId="1" applyFont="1"/>
    <xf numFmtId="0" fontId="6" fillId="0" borderId="0" xfId="0" applyFont="1"/>
    <xf numFmtId="0" fontId="6" fillId="0" borderId="0" xfId="0" applyFont="1" applyBorder="1"/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5"/>
  <sheetViews>
    <sheetView tabSelected="1" zoomScale="110" zoomScaleNormal="110" workbookViewId="0">
      <selection activeCell="A31" sqref="A31"/>
    </sheetView>
  </sheetViews>
  <sheetFormatPr baseColWidth="10" defaultRowHeight="14.4" x14ac:dyDescent="0.3"/>
  <cols>
    <col min="1" max="1" width="41.6640625" customWidth="1"/>
    <col min="2" max="2" width="11" bestFit="1" customWidth="1"/>
    <col min="3" max="3" width="11.88671875" bestFit="1" customWidth="1"/>
    <col min="4" max="6" width="11" bestFit="1" customWidth="1"/>
    <col min="7" max="7" width="12.6640625" bestFit="1" customWidth="1"/>
    <col min="8" max="8" width="12.5546875" bestFit="1" customWidth="1"/>
  </cols>
  <sheetData>
    <row r="1" spans="1:8" ht="12.6" customHeight="1" x14ac:dyDescent="0.3">
      <c r="A1" s="32" t="s">
        <v>0</v>
      </c>
      <c r="B1" s="33"/>
      <c r="C1" s="33"/>
      <c r="D1" s="33"/>
      <c r="E1" s="33"/>
      <c r="F1" s="33"/>
      <c r="G1" s="34"/>
    </row>
    <row r="2" spans="1:8" ht="13.2" customHeight="1" x14ac:dyDescent="0.3">
      <c r="A2" s="35" t="s">
        <v>1</v>
      </c>
      <c r="B2" s="36"/>
      <c r="C2" s="36"/>
      <c r="D2" s="36"/>
      <c r="E2" s="36"/>
      <c r="F2" s="36"/>
      <c r="G2" s="37"/>
    </row>
    <row r="3" spans="1:8" ht="12.6" customHeight="1" x14ac:dyDescent="0.3">
      <c r="A3" s="35" t="s">
        <v>2</v>
      </c>
      <c r="B3" s="36"/>
      <c r="C3" s="36"/>
      <c r="D3" s="36"/>
      <c r="E3" s="36"/>
      <c r="F3" s="36"/>
      <c r="G3" s="37"/>
    </row>
    <row r="4" spans="1:8" ht="10.199999999999999" customHeight="1" x14ac:dyDescent="0.3">
      <c r="A4" s="35" t="s">
        <v>29</v>
      </c>
      <c r="B4" s="36"/>
      <c r="C4" s="36"/>
      <c r="D4" s="36"/>
      <c r="E4" s="36"/>
      <c r="F4" s="36"/>
      <c r="G4" s="37"/>
    </row>
    <row r="5" spans="1:8" ht="10.199999999999999" customHeight="1" thickBot="1" x14ac:dyDescent="0.35">
      <c r="A5" s="38" t="s">
        <v>3</v>
      </c>
      <c r="B5" s="39"/>
      <c r="C5" s="39"/>
      <c r="D5" s="39"/>
      <c r="E5" s="39"/>
      <c r="F5" s="39"/>
      <c r="G5" s="40"/>
    </row>
    <row r="6" spans="1:8" ht="15" thickBot="1" x14ac:dyDescent="0.35">
      <c r="A6" s="25" t="s">
        <v>4</v>
      </c>
      <c r="B6" s="27" t="s">
        <v>5</v>
      </c>
      <c r="C6" s="28"/>
      <c r="D6" s="28"/>
      <c r="E6" s="28"/>
      <c r="F6" s="29"/>
      <c r="G6" s="30" t="s">
        <v>6</v>
      </c>
    </row>
    <row r="7" spans="1:8" ht="28.2" thickBot="1" x14ac:dyDescent="0.35">
      <c r="A7" s="26"/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31"/>
    </row>
    <row r="8" spans="1:8" ht="15" thickTop="1" x14ac:dyDescent="0.3">
      <c r="A8" s="2" t="s">
        <v>12</v>
      </c>
      <c r="B8" s="3">
        <f>+B9+B10+B11+B14+B15+B18</f>
        <v>1258254611</v>
      </c>
      <c r="C8" s="4">
        <f>+C9+C10+C11+C14+C15+C18</f>
        <v>-69203122.019999996</v>
      </c>
      <c r="D8" s="5">
        <f>+D9+D10+D11+D14+D15+D17+D18</f>
        <v>1189051488.98</v>
      </c>
      <c r="E8" s="5">
        <f>+E9+E10+E11+E14+E15+E17+E18</f>
        <v>893497965.69999993</v>
      </c>
      <c r="F8" s="5">
        <f>+F9+F10+F11+F14+F15+F17+F18</f>
        <v>784446468.21999991</v>
      </c>
      <c r="G8" s="5">
        <f>+G9+G10+G11+G14+G15+G17+G18</f>
        <v>295553523.27999997</v>
      </c>
    </row>
    <row r="9" spans="1:8" x14ac:dyDescent="0.3">
      <c r="A9" s="6" t="s">
        <v>13</v>
      </c>
      <c r="B9" s="7">
        <f>1258254611-B13-B14-B16</f>
        <v>1212938605</v>
      </c>
      <c r="C9" s="8">
        <v>-83603249.739999995</v>
      </c>
      <c r="D9" s="9">
        <v>1129335355.26</v>
      </c>
      <c r="E9" s="9">
        <v>839617358.50999999</v>
      </c>
      <c r="F9" s="9">
        <v>730609556.57000005</v>
      </c>
      <c r="G9" s="10">
        <f>+D9-E9</f>
        <v>289717996.75</v>
      </c>
      <c r="H9" s="11"/>
    </row>
    <row r="10" spans="1:8" x14ac:dyDescent="0.3">
      <c r="A10" s="6" t="s">
        <v>14</v>
      </c>
      <c r="B10" s="7">
        <v>0</v>
      </c>
      <c r="C10" s="8">
        <v>0</v>
      </c>
      <c r="D10" s="10">
        <v>0</v>
      </c>
      <c r="E10" s="10">
        <v>0</v>
      </c>
      <c r="F10" s="10">
        <v>0</v>
      </c>
      <c r="G10" s="10">
        <v>0</v>
      </c>
      <c r="H10" s="11"/>
    </row>
    <row r="11" spans="1:8" s="14" customFormat="1" x14ac:dyDescent="0.3">
      <c r="A11" s="12" t="s">
        <v>15</v>
      </c>
      <c r="B11" s="7">
        <f>+B12+B13</f>
        <v>5189808</v>
      </c>
      <c r="C11" s="13">
        <v>0</v>
      </c>
      <c r="D11" s="7">
        <f>+D12+D13</f>
        <v>5189808</v>
      </c>
      <c r="E11" s="7">
        <f>+E12+E13</f>
        <v>1662281.17</v>
      </c>
      <c r="F11" s="7">
        <f>+F12+F13</f>
        <v>1662281.17</v>
      </c>
      <c r="G11" s="10">
        <f>+G12+G13</f>
        <v>3527526.83</v>
      </c>
      <c r="H11" s="17"/>
    </row>
    <row r="12" spans="1:8" x14ac:dyDescent="0.3">
      <c r="A12" s="12" t="s">
        <v>16</v>
      </c>
      <c r="B12" s="7">
        <v>0</v>
      </c>
      <c r="C12" s="8">
        <v>0</v>
      </c>
      <c r="D12" s="10">
        <v>0</v>
      </c>
      <c r="E12" s="10">
        <v>0</v>
      </c>
      <c r="F12" s="10">
        <v>0</v>
      </c>
      <c r="G12" s="10">
        <v>0</v>
      </c>
    </row>
    <row r="13" spans="1:8" s="14" customFormat="1" x14ac:dyDescent="0.3">
      <c r="A13" s="12" t="s">
        <v>17</v>
      </c>
      <c r="B13" s="7">
        <v>5189808</v>
      </c>
      <c r="C13" s="13">
        <v>0</v>
      </c>
      <c r="D13" s="7">
        <f>+B13+C13</f>
        <v>5189808</v>
      </c>
      <c r="E13" s="7">
        <v>1662281.17</v>
      </c>
      <c r="F13" s="7">
        <f>+E13</f>
        <v>1662281.17</v>
      </c>
      <c r="G13" s="10">
        <f>+D13-E13</f>
        <v>3527526.83</v>
      </c>
    </row>
    <row r="14" spans="1:8" x14ac:dyDescent="0.3">
      <c r="A14" s="12" t="s">
        <v>18</v>
      </c>
      <c r="B14" s="7">
        <v>34957082</v>
      </c>
      <c r="C14" s="8">
        <v>0</v>
      </c>
      <c r="D14" s="10">
        <f>+B14+C14</f>
        <v>34957082</v>
      </c>
      <c r="E14" s="10">
        <f>+D14</f>
        <v>34957082</v>
      </c>
      <c r="F14" s="10">
        <f>+E14</f>
        <v>34957082</v>
      </c>
      <c r="G14" s="10">
        <f>+D14-E14</f>
        <v>0</v>
      </c>
    </row>
    <row r="15" spans="1:8" ht="27.6" x14ac:dyDescent="0.3">
      <c r="A15" s="12" t="s">
        <v>19</v>
      </c>
      <c r="B15" s="7">
        <f>+B16</f>
        <v>5169116</v>
      </c>
      <c r="C15" s="13">
        <v>0</v>
      </c>
      <c r="D15" s="7">
        <f>+D16+D17</f>
        <v>5169116</v>
      </c>
      <c r="E15" s="7">
        <f>+E16+E17</f>
        <v>2951467.06</v>
      </c>
      <c r="F15" s="7">
        <f>+F16+F17</f>
        <v>2951467.06</v>
      </c>
      <c r="G15" s="10">
        <f>+G16+G17</f>
        <v>2217648.94</v>
      </c>
    </row>
    <row r="16" spans="1:8" s="14" customFormat="1" x14ac:dyDescent="0.3">
      <c r="A16" s="15" t="s">
        <v>20</v>
      </c>
      <c r="B16" s="7">
        <v>5169116</v>
      </c>
      <c r="C16" s="13">
        <v>0</v>
      </c>
      <c r="D16" s="7">
        <f>+B16+C16</f>
        <v>5169116</v>
      </c>
      <c r="E16" s="7">
        <v>2951467.06</v>
      </c>
      <c r="F16" s="7">
        <f>+E16</f>
        <v>2951467.06</v>
      </c>
      <c r="G16" s="10">
        <f>+D16-E16</f>
        <v>2217648.94</v>
      </c>
    </row>
    <row r="17" spans="1:8" x14ac:dyDescent="0.3">
      <c r="A17" s="15" t="s">
        <v>21</v>
      </c>
      <c r="B17" s="7">
        <v>0</v>
      </c>
      <c r="C17" s="8">
        <v>0</v>
      </c>
      <c r="D17" s="10">
        <v>0</v>
      </c>
      <c r="E17" s="10">
        <v>0</v>
      </c>
      <c r="F17" s="10">
        <v>0</v>
      </c>
      <c r="G17" s="10">
        <f t="shared" ref="G17:G28" si="0">+D17-E17</f>
        <v>0</v>
      </c>
    </row>
    <row r="18" spans="1:8" x14ac:dyDescent="0.3">
      <c r="A18" s="12" t="s">
        <v>22</v>
      </c>
      <c r="B18" s="7">
        <v>0</v>
      </c>
      <c r="C18" s="13">
        <v>14400127.720000001</v>
      </c>
      <c r="D18" s="7">
        <f>+B18+C18</f>
        <v>14400127.720000001</v>
      </c>
      <c r="E18" s="7">
        <v>14309776.960000001</v>
      </c>
      <c r="F18" s="7">
        <v>14266081.42</v>
      </c>
      <c r="G18" s="10">
        <f>+D18-E18</f>
        <v>90350.759999999776</v>
      </c>
    </row>
    <row r="19" spans="1:8" x14ac:dyDescent="0.3">
      <c r="A19" s="16" t="s">
        <v>23</v>
      </c>
      <c r="B19" s="7">
        <f t="shared" ref="B19:F19" si="1">+B20+B21+B22+B25+B26+B29</f>
        <v>518606125.68000001</v>
      </c>
      <c r="C19" s="13">
        <f>+C20+C21+C22+C25+C26+C29</f>
        <v>-28529328.600000001</v>
      </c>
      <c r="D19" s="7">
        <f>+B19+C19</f>
        <v>490076797.07999998</v>
      </c>
      <c r="E19" s="7">
        <f t="shared" si="1"/>
        <v>358563388.66000003</v>
      </c>
      <c r="F19" s="7">
        <f t="shared" si="1"/>
        <v>298548045.12</v>
      </c>
      <c r="G19" s="7">
        <f>+G20+G21+G22+G25+G26+G29</f>
        <v>131513408.53999996</v>
      </c>
      <c r="H19" s="11"/>
    </row>
    <row r="20" spans="1:8" x14ac:dyDescent="0.3">
      <c r="A20" s="12" t="s">
        <v>13</v>
      </c>
      <c r="B20" s="7">
        <v>0</v>
      </c>
      <c r="C20" s="8">
        <v>0</v>
      </c>
      <c r="D20" s="9">
        <f>+B20+C20</f>
        <v>0</v>
      </c>
      <c r="E20" s="9">
        <f>+D20</f>
        <v>0</v>
      </c>
      <c r="F20" s="9">
        <f>+E20</f>
        <v>0</v>
      </c>
      <c r="G20" s="10">
        <f t="shared" si="0"/>
        <v>0</v>
      </c>
    </row>
    <row r="21" spans="1:8" x14ac:dyDescent="0.3">
      <c r="A21" s="12" t="s">
        <v>14</v>
      </c>
      <c r="B21" s="7">
        <v>0</v>
      </c>
      <c r="C21" s="8">
        <v>0</v>
      </c>
      <c r="D21" s="10">
        <v>0</v>
      </c>
      <c r="E21" s="10">
        <v>0</v>
      </c>
      <c r="F21" s="10">
        <v>0</v>
      </c>
      <c r="G21" s="10">
        <f t="shared" si="0"/>
        <v>0</v>
      </c>
    </row>
    <row r="22" spans="1:8" x14ac:dyDescent="0.3">
      <c r="A22" s="12" t="s">
        <v>15</v>
      </c>
      <c r="B22" s="7">
        <v>0</v>
      </c>
      <c r="C22" s="13">
        <f t="shared" ref="C22" si="2">+C23+C24</f>
        <v>0</v>
      </c>
      <c r="D22" s="7">
        <f>+D23+D24</f>
        <v>0</v>
      </c>
      <c r="E22" s="7">
        <f t="shared" ref="E22:F22" si="3">+E23+E24</f>
        <v>0</v>
      </c>
      <c r="F22" s="7">
        <f t="shared" si="3"/>
        <v>0</v>
      </c>
      <c r="G22" s="10">
        <f t="shared" si="0"/>
        <v>0</v>
      </c>
    </row>
    <row r="23" spans="1:8" x14ac:dyDescent="0.3">
      <c r="A23" s="12" t="s">
        <v>24</v>
      </c>
      <c r="B23" s="7">
        <v>0</v>
      </c>
      <c r="C23" s="8">
        <v>0</v>
      </c>
      <c r="D23" s="7">
        <v>0</v>
      </c>
      <c r="E23" s="7">
        <v>0</v>
      </c>
      <c r="F23" s="7">
        <v>0</v>
      </c>
      <c r="G23" s="10">
        <f t="shared" si="0"/>
        <v>0</v>
      </c>
    </row>
    <row r="24" spans="1:8" s="14" customFormat="1" x14ac:dyDescent="0.3">
      <c r="A24" s="12" t="s">
        <v>25</v>
      </c>
      <c r="B24" s="7">
        <v>0</v>
      </c>
      <c r="C24" s="8">
        <v>0</v>
      </c>
      <c r="D24" s="7">
        <v>0</v>
      </c>
      <c r="E24" s="7">
        <v>0</v>
      </c>
      <c r="F24" s="7">
        <f>+E24</f>
        <v>0</v>
      </c>
      <c r="G24" s="10">
        <f t="shared" si="0"/>
        <v>0</v>
      </c>
    </row>
    <row r="25" spans="1:8" s="14" customFormat="1" x14ac:dyDescent="0.3">
      <c r="A25" s="12" t="s">
        <v>18</v>
      </c>
      <c r="B25" s="7">
        <v>518606125.68000001</v>
      </c>
      <c r="C25" s="8">
        <v>-29630032.48</v>
      </c>
      <c r="D25" s="10">
        <f>+B25+C25</f>
        <v>488976093.19999999</v>
      </c>
      <c r="E25" s="10">
        <v>357484703.22000003</v>
      </c>
      <c r="F25" s="10">
        <v>297556900.23000002</v>
      </c>
      <c r="G25" s="10">
        <f>+D25-E25</f>
        <v>131491389.97999996</v>
      </c>
      <c r="H25" s="17"/>
    </row>
    <row r="26" spans="1:8" ht="27.6" x14ac:dyDescent="0.3">
      <c r="A26" s="12" t="s">
        <v>19</v>
      </c>
      <c r="B26" s="7">
        <v>0</v>
      </c>
      <c r="C26" s="13">
        <f t="shared" ref="C26:F26" si="4">+C27+C28</f>
        <v>0</v>
      </c>
      <c r="D26" s="7">
        <f t="shared" si="4"/>
        <v>0</v>
      </c>
      <c r="E26" s="7">
        <f t="shared" si="4"/>
        <v>0</v>
      </c>
      <c r="F26" s="7">
        <f t="shared" si="4"/>
        <v>0</v>
      </c>
      <c r="G26" s="10">
        <f t="shared" si="0"/>
        <v>0</v>
      </c>
    </row>
    <row r="27" spans="1:8" s="14" customFormat="1" x14ac:dyDescent="0.3">
      <c r="A27" s="15" t="s">
        <v>26</v>
      </c>
      <c r="B27" s="7">
        <v>0</v>
      </c>
      <c r="C27" s="13">
        <v>0</v>
      </c>
      <c r="D27" s="18">
        <v>0</v>
      </c>
      <c r="E27" s="18">
        <v>0</v>
      </c>
      <c r="F27" s="18">
        <f t="shared" ref="F27" si="5">+D27</f>
        <v>0</v>
      </c>
      <c r="G27" s="10">
        <f t="shared" si="0"/>
        <v>0</v>
      </c>
    </row>
    <row r="28" spans="1:8" x14ac:dyDescent="0.3">
      <c r="A28" s="15" t="s">
        <v>27</v>
      </c>
      <c r="B28" s="7">
        <v>0</v>
      </c>
      <c r="C28" s="13">
        <v>0</v>
      </c>
      <c r="D28" s="18">
        <v>0</v>
      </c>
      <c r="E28" s="18">
        <v>0</v>
      </c>
      <c r="F28" s="18">
        <v>0</v>
      </c>
      <c r="G28" s="10">
        <f t="shared" si="0"/>
        <v>0</v>
      </c>
    </row>
    <row r="29" spans="1:8" x14ac:dyDescent="0.3">
      <c r="A29" s="12" t="s">
        <v>22</v>
      </c>
      <c r="B29" s="7">
        <v>0</v>
      </c>
      <c r="C29" s="8">
        <v>1100703.8799999999</v>
      </c>
      <c r="D29" s="9">
        <v>1100704</v>
      </c>
      <c r="E29" s="9">
        <v>1078685.44</v>
      </c>
      <c r="F29" s="9">
        <v>991144.89</v>
      </c>
      <c r="G29" s="10">
        <f>+D29-E29</f>
        <v>22018.560000000056</v>
      </c>
    </row>
    <row r="30" spans="1:8" ht="28.2" thickBot="1" x14ac:dyDescent="0.35">
      <c r="A30" s="19" t="s">
        <v>28</v>
      </c>
      <c r="B30" s="20">
        <f>+B19+B8</f>
        <v>1776860736.6800001</v>
      </c>
      <c r="C30" s="21">
        <f t="shared" ref="C30" si="6">+C19+C8</f>
        <v>-97732450.620000005</v>
      </c>
      <c r="D30" s="20">
        <f>+D19+D8</f>
        <v>1679128286.0599999</v>
      </c>
      <c r="E30" s="20">
        <f>+E19+E8</f>
        <v>1252061354.3599999</v>
      </c>
      <c r="F30" s="20">
        <f>+F19+F8</f>
        <v>1082994513.3399999</v>
      </c>
      <c r="G30" s="20">
        <f>+D30-E30</f>
        <v>427066931.70000005</v>
      </c>
    </row>
    <row r="31" spans="1:8" x14ac:dyDescent="0.3">
      <c r="B31" s="22"/>
    </row>
    <row r="32" spans="1:8" x14ac:dyDescent="0.3">
      <c r="A32" s="23"/>
    </row>
    <row r="33" spans="1:1" x14ac:dyDescent="0.3">
      <c r="A33" s="24"/>
    </row>
    <row r="34" spans="1:1" x14ac:dyDescent="0.3">
      <c r="A34" s="23"/>
    </row>
    <row r="35" spans="1:1" x14ac:dyDescent="0.3">
      <c r="A35" s="2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" right="0" top="0" bottom="0" header="0.31496062992125984" footer="0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ENE-SEP 2020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olimpia.olvera</dc:creator>
  <cp:lastModifiedBy>olimpia.olvera</cp:lastModifiedBy>
  <dcterms:created xsi:type="dcterms:W3CDTF">2020-10-12T20:41:22Z</dcterms:created>
  <dcterms:modified xsi:type="dcterms:W3CDTF">2020-10-14T13:49:02Z</dcterms:modified>
</cp:coreProperties>
</file>