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F6b_EAEPED_CA!$B$1:$H$71</definedName>
  </definedNames>
  <calcPr calcId="145621"/>
</workbook>
</file>

<file path=xl/calcChain.xml><?xml version="1.0" encoding="utf-8"?>
<calcChain xmlns="http://schemas.openxmlformats.org/spreadsheetml/2006/main">
  <c r="D9" i="1" l="1"/>
  <c r="E10" i="1"/>
  <c r="E40" i="1"/>
  <c r="E41" i="1"/>
  <c r="E42" i="1"/>
  <c r="H42" i="1"/>
  <c r="E43" i="1"/>
  <c r="H43" i="1"/>
  <c r="E44" i="1"/>
  <c r="E45" i="1"/>
  <c r="H45" i="1" s="1"/>
  <c r="E46" i="1"/>
  <c r="E47" i="1"/>
  <c r="E48" i="1"/>
  <c r="H48" i="1" s="1"/>
  <c r="E49" i="1"/>
  <c r="H49" i="1"/>
  <c r="E50" i="1"/>
  <c r="H50" i="1"/>
  <c r="E51" i="1"/>
  <c r="E52" i="1"/>
  <c r="H52" i="1" s="1"/>
  <c r="E53" i="1"/>
  <c r="H53" i="1" s="1"/>
  <c r="E54" i="1"/>
  <c r="H54" i="1" s="1"/>
  <c r="E55" i="1"/>
  <c r="E56" i="1"/>
  <c r="H56" i="1"/>
  <c r="E57" i="1"/>
  <c r="H57" i="1" s="1"/>
  <c r="E58" i="1"/>
  <c r="H58" i="1"/>
  <c r="E59" i="1"/>
  <c r="E60" i="1"/>
  <c r="E61" i="1"/>
  <c r="H61" i="1"/>
  <c r="E62" i="1"/>
  <c r="E63" i="1"/>
  <c r="E64" i="1"/>
  <c r="E65" i="1"/>
  <c r="H65" i="1"/>
  <c r="E39" i="1"/>
  <c r="G38" i="1"/>
  <c r="F38" i="1"/>
  <c r="C38" i="1"/>
  <c r="D38" i="1"/>
  <c r="E25" i="1"/>
  <c r="H25" i="1" s="1"/>
  <c r="F9" i="1"/>
  <c r="G9" i="1"/>
  <c r="H51" i="1"/>
  <c r="H47" i="1"/>
  <c r="H46" i="1"/>
  <c r="H59" i="1"/>
  <c r="H55" i="1"/>
  <c r="E15" i="1"/>
  <c r="H15" i="1" s="1"/>
  <c r="E14" i="1"/>
  <c r="H14" i="1" s="1"/>
  <c r="E13" i="1"/>
  <c r="H13" i="1" s="1"/>
  <c r="E12" i="1"/>
  <c r="H12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H40" i="1"/>
  <c r="H41" i="1"/>
  <c r="H60" i="1"/>
  <c r="H62" i="1"/>
  <c r="H63" i="1"/>
  <c r="H64" i="1"/>
  <c r="H39" i="1"/>
  <c r="E20" i="1"/>
  <c r="H20" i="1" s="1"/>
  <c r="E19" i="1"/>
  <c r="H19" i="1" s="1"/>
  <c r="E18" i="1"/>
  <c r="H18" i="1" s="1"/>
  <c r="E17" i="1"/>
  <c r="H17" i="1" s="1"/>
  <c r="E16" i="1"/>
  <c r="H16" i="1" s="1"/>
  <c r="E11" i="1"/>
  <c r="H11" i="1" s="1"/>
  <c r="E28" i="1"/>
  <c r="H28" i="1" s="1"/>
  <c r="E27" i="1"/>
  <c r="H27" i="1" s="1"/>
  <c r="E26" i="1"/>
  <c r="H26" i="1" s="1"/>
  <c r="E24" i="1"/>
  <c r="H24" i="1" s="1"/>
  <c r="E23" i="1"/>
  <c r="H23" i="1" s="1"/>
  <c r="E22" i="1"/>
  <c r="H22" i="1" s="1"/>
  <c r="E21" i="1"/>
  <c r="H21" i="1" s="1"/>
  <c r="H66" i="1"/>
  <c r="G67" i="1" l="1"/>
  <c r="F67" i="1"/>
  <c r="E38" i="1"/>
  <c r="D67" i="1"/>
  <c r="E9" i="1"/>
  <c r="C9" i="1"/>
  <c r="C67" i="1" s="1"/>
  <c r="H10" i="1"/>
  <c r="H9" i="1" s="1"/>
  <c r="H44" i="1"/>
  <c r="H38" i="1" s="1"/>
  <c r="E67" i="1" l="1"/>
  <c r="H67" i="1"/>
</calcChain>
</file>

<file path=xl/sharedStrings.xml><?xml version="1.0" encoding="utf-8"?>
<sst xmlns="http://schemas.openxmlformats.org/spreadsheetml/2006/main" count="71" uniqueCount="44">
  <si>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</si>
  <si>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</si>
  <si>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</si>
  <si>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</si>
  <si>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</si>
  <si>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</si>
  <si>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</si>
  <si>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</si>
  <si>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</si>
  <si>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</si>
  <si>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</si>
  <si>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</si>
  <si>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</si>
  <si>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</si>
  <si>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A. H. Ayuntamiento</t>
  </si>
  <si>
    <t>B. Organo Interno de Control</t>
  </si>
  <si>
    <t>“Bajo protesta de decir verdad declaramos que los Estados Financieros y sus notas, son razonablemente correctos y son responsabilidad del emisor”.</t>
  </si>
  <si>
    <t>Municipio de Querétaro</t>
  </si>
  <si>
    <t>C. Coordinación de la oficina de la Presidencia Municipal</t>
  </si>
  <si>
    <t>D. Coordinación de agenda</t>
  </si>
  <si>
    <t>E. Coordinación de giras</t>
  </si>
  <si>
    <t>F. Coordinación de relaciones públicas y vinculación interinstitucional</t>
  </si>
  <si>
    <t>G. Coordinación General de Comunicación Social Municipal</t>
  </si>
  <si>
    <t>H. Secretaría del Ayuntamiento</t>
  </si>
  <si>
    <t>I. Secretaría General de Gobierno Municipal</t>
  </si>
  <si>
    <t>J. Secretaría de Finanzas</t>
  </si>
  <si>
    <t>K. Secretaría de Servicios Públicos Municipales</t>
  </si>
  <si>
    <t>L. Secretaría de Desarrollo Sostenible</t>
  </si>
  <si>
    <t>M. Secretaría de Desarrollo Humano y Social</t>
  </si>
  <si>
    <t>N. Secretaría de Seguridad Pública Municipal</t>
  </si>
  <si>
    <t>Ñ. Secretaría de Obras Públicas Municipales</t>
  </si>
  <si>
    <t>O. Secretaría de Administración</t>
  </si>
  <si>
    <t xml:space="preserve">P. Sistema Municipal para el Desarrollo Integral de la Familia </t>
  </si>
  <si>
    <t xml:space="preserve">Q. Instituto Municipal de Planeación        </t>
  </si>
  <si>
    <t xml:space="preserve">R. Fideicomiso Queretano para la  Conservación del Medio Ambiente   </t>
  </si>
  <si>
    <t xml:space="preserve">S. Coordinación de Delegados e Institutos Desconcentrados     </t>
  </si>
  <si>
    <t xml:space="preserve">T. Secretaría de Movilidad       </t>
  </si>
  <si>
    <t xml:space="preserve">U. Secretaría de Turismo     </t>
  </si>
  <si>
    <t>V. Secretaría Adjunta</t>
  </si>
  <si>
    <t xml:space="preserve">W. Secretaría de Gestión Ciudadana       </t>
  </si>
  <si>
    <t xml:space="preserve">Y. Secretaría de Cultura         </t>
  </si>
  <si>
    <t xml:space="preserve">Z. Coordinación de Gabinete         </t>
  </si>
  <si>
    <t xml:space="preserve">X. Parque Bicentenario         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</si>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</sst>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0" xfId="0" applyNumberFormat="1" applyFont="1"/>
    <xf numFmtId="0" fontId="1" fillId="0" borderId="0" xfId="0" applyFont="1"/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tabSelected="1" workbookViewId="0">
      <pane ySplit="8" topLeftCell="A9" activePane="bottomLeft" state="frozen"/>
      <selection pane="bottomLeft" activeCell="E74" sqref="E74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2" t="s">
        <v>17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x14ac:dyDescent="0.2">
      <c r="B5" s="25" t="s">
        <v>43</v>
      </c>
      <c r="C5" s="26"/>
      <c r="D5" s="26"/>
      <c r="E5" s="26"/>
      <c r="F5" s="26"/>
      <c r="G5" s="26"/>
      <c r="H5" s="27"/>
    </row>
    <row r="6" spans="2:8" ht="13.5" thickBot="1" x14ac:dyDescent="0.25">
      <c r="B6" s="28" t="s">
        <v>2</v>
      </c>
      <c r="C6" s="29"/>
      <c r="D6" s="29"/>
      <c r="E6" s="29"/>
      <c r="F6" s="29"/>
      <c r="G6" s="29"/>
      <c r="H6" s="30"/>
    </row>
    <row r="7" spans="2:8" ht="13.5" thickBot="1" x14ac:dyDescent="0.25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 x14ac:dyDescent="0.25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x14ac:dyDescent="0.2">
      <c r="B9" s="2" t="s">
        <v>12</v>
      </c>
      <c r="C9" s="10">
        <f t="shared" ref="C9:H9" si="0">SUM(C10:C36)</f>
        <v>3922831242</v>
      </c>
      <c r="D9" s="10">
        <f t="shared" si="0"/>
        <v>1615739352.990001</v>
      </c>
      <c r="E9" s="11">
        <f t="shared" si="0"/>
        <v>5538570594.9900007</v>
      </c>
      <c r="F9" s="10">
        <f t="shared" si="0"/>
        <v>4069863770.1300015</v>
      </c>
      <c r="G9" s="10">
        <f t="shared" si="0"/>
        <v>3654228970.1800017</v>
      </c>
      <c r="H9" s="10">
        <f t="shared" si="0"/>
        <v>1468706824.8600004</v>
      </c>
    </row>
    <row r="10" spans="2:8" ht="12.75" customHeight="1" x14ac:dyDescent="0.2">
      <c r="B10" s="7" t="s">
        <v>14</v>
      </c>
      <c r="C10" s="12">
        <v>35076318</v>
      </c>
      <c r="D10" s="12">
        <v>-549749.31000000029</v>
      </c>
      <c r="E10" s="12">
        <f>C10+D10</f>
        <v>34526568.689999998</v>
      </c>
      <c r="F10" s="12">
        <v>25444495.700000003</v>
      </c>
      <c r="G10" s="12">
        <v>24095657.550000001</v>
      </c>
      <c r="H10" s="13">
        <f>E10-F10</f>
        <v>9082072.9899999946</v>
      </c>
    </row>
    <row r="11" spans="2:8" x14ac:dyDescent="0.2">
      <c r="B11" s="7" t="s">
        <v>15</v>
      </c>
      <c r="C11" s="12">
        <v>23440225</v>
      </c>
      <c r="D11" s="12">
        <v>2349376.7900000019</v>
      </c>
      <c r="E11" s="12">
        <f t="shared" ref="E11:E20" si="1">C11+D11</f>
        <v>25789601.790000003</v>
      </c>
      <c r="F11" s="12">
        <v>19685702.399999999</v>
      </c>
      <c r="G11" s="12">
        <v>18671521.370000012</v>
      </c>
      <c r="H11" s="13">
        <f t="shared" ref="H11:H20" si="2">E11-F11</f>
        <v>6103899.3900000043</v>
      </c>
    </row>
    <row r="12" spans="2:8" x14ac:dyDescent="0.2">
      <c r="B12" s="7" t="s">
        <v>18</v>
      </c>
      <c r="C12" s="12">
        <v>23191133</v>
      </c>
      <c r="D12" s="12">
        <v>-8613258.3100000024</v>
      </c>
      <c r="E12" s="12">
        <f>C12+D12</f>
        <v>14577874.689999998</v>
      </c>
      <c r="F12" s="12">
        <v>7345333.0900000036</v>
      </c>
      <c r="G12" s="12">
        <v>7048375.0100000026</v>
      </c>
      <c r="H12" s="13">
        <f>E12-F12</f>
        <v>7232541.599999994</v>
      </c>
    </row>
    <row r="13" spans="2:8" x14ac:dyDescent="0.2">
      <c r="B13" s="7" t="s">
        <v>19</v>
      </c>
      <c r="C13" s="12">
        <v>4538087</v>
      </c>
      <c r="D13" s="12">
        <v>-1512198.1999999997</v>
      </c>
      <c r="E13" s="12">
        <f>C13+D13</f>
        <v>3025888.8000000003</v>
      </c>
      <c r="F13" s="12">
        <v>1740410.3599999999</v>
      </c>
      <c r="G13" s="12">
        <v>1723015.19</v>
      </c>
      <c r="H13" s="13">
        <f>E13-F13</f>
        <v>1285478.4400000004</v>
      </c>
    </row>
    <row r="14" spans="2:8" x14ac:dyDescent="0.2">
      <c r="B14" s="7" t="s">
        <v>20</v>
      </c>
      <c r="C14" s="12">
        <v>12709477</v>
      </c>
      <c r="D14" s="12">
        <v>-1015713.9699999997</v>
      </c>
      <c r="E14" s="12">
        <f>C14+D14</f>
        <v>11693763.030000001</v>
      </c>
      <c r="F14" s="12">
        <v>9396847.9600000028</v>
      </c>
      <c r="G14" s="12">
        <v>8785705.9299999978</v>
      </c>
      <c r="H14" s="13">
        <f>E14-F14</f>
        <v>2296915.0699999984</v>
      </c>
    </row>
    <row r="15" spans="2:8" ht="25.5" x14ac:dyDescent="0.2">
      <c r="B15" s="7" t="s">
        <v>21</v>
      </c>
      <c r="C15" s="12">
        <v>11485379</v>
      </c>
      <c r="D15" s="12">
        <v>3012477.4799999995</v>
      </c>
      <c r="E15" s="12">
        <f>C15+D15</f>
        <v>14497856.48</v>
      </c>
      <c r="F15" s="12">
        <v>11497023.329999996</v>
      </c>
      <c r="G15" s="12">
        <v>10893110.909999996</v>
      </c>
      <c r="H15" s="13">
        <f>E15-F15</f>
        <v>3000833.1500000041</v>
      </c>
    </row>
    <row r="16" spans="2:8" x14ac:dyDescent="0.2">
      <c r="B16" s="7" t="s">
        <v>22</v>
      </c>
      <c r="C16" s="12">
        <v>34261355</v>
      </c>
      <c r="D16" s="12">
        <v>50469151.739999995</v>
      </c>
      <c r="E16" s="12">
        <f t="shared" si="1"/>
        <v>84730506.739999995</v>
      </c>
      <c r="F16" s="12">
        <v>65611580.609999992</v>
      </c>
      <c r="G16" s="12">
        <v>64224555.349999994</v>
      </c>
      <c r="H16" s="13">
        <f t="shared" si="2"/>
        <v>19118926.130000003</v>
      </c>
    </row>
    <row r="17" spans="2:8" x14ac:dyDescent="0.2">
      <c r="B17" s="7" t="s">
        <v>23</v>
      </c>
      <c r="C17" s="12">
        <v>46705420</v>
      </c>
      <c r="D17" s="12">
        <v>633711.14999999944</v>
      </c>
      <c r="E17" s="12">
        <f t="shared" si="1"/>
        <v>47339131.149999999</v>
      </c>
      <c r="F17" s="12">
        <v>40792417.730000012</v>
      </c>
      <c r="G17" s="12">
        <v>37391696.879999995</v>
      </c>
      <c r="H17" s="13">
        <f t="shared" si="2"/>
        <v>6546713.4199999869</v>
      </c>
    </row>
    <row r="18" spans="2:8" x14ac:dyDescent="0.2">
      <c r="B18" s="7" t="s">
        <v>24</v>
      </c>
      <c r="C18" s="12">
        <v>150902945</v>
      </c>
      <c r="D18" s="12">
        <v>12944500.449999996</v>
      </c>
      <c r="E18" s="12">
        <f t="shared" si="1"/>
        <v>163847445.44999999</v>
      </c>
      <c r="F18" s="12">
        <v>127296169.84000005</v>
      </c>
      <c r="G18" s="12">
        <v>119185020.48000002</v>
      </c>
      <c r="H18" s="13">
        <f t="shared" si="2"/>
        <v>36551275.60999994</v>
      </c>
    </row>
    <row r="19" spans="2:8" x14ac:dyDescent="0.2">
      <c r="B19" s="7" t="s">
        <v>25</v>
      </c>
      <c r="C19" s="12">
        <v>104862909</v>
      </c>
      <c r="D19" s="12">
        <v>247989552.47000027</v>
      </c>
      <c r="E19" s="12">
        <f t="shared" si="1"/>
        <v>352852461.47000027</v>
      </c>
      <c r="F19" s="12">
        <v>205704062.4000001</v>
      </c>
      <c r="G19" s="12">
        <v>191794026.08000019</v>
      </c>
      <c r="H19" s="13">
        <f t="shared" si="2"/>
        <v>147148399.07000017</v>
      </c>
    </row>
    <row r="20" spans="2:8" x14ac:dyDescent="0.2">
      <c r="B20" s="7" t="s">
        <v>26</v>
      </c>
      <c r="C20" s="12">
        <v>865860615</v>
      </c>
      <c r="D20" s="12">
        <v>313695179.62000048</v>
      </c>
      <c r="E20" s="12">
        <f t="shared" si="1"/>
        <v>1179555794.6200004</v>
      </c>
      <c r="F20" s="12">
        <v>965252693.75000048</v>
      </c>
      <c r="G20" s="12">
        <v>710450082.0900017</v>
      </c>
      <c r="H20" s="13">
        <f t="shared" si="2"/>
        <v>214303100.86999989</v>
      </c>
    </row>
    <row r="21" spans="2:8" ht="12.75" customHeight="1" x14ac:dyDescent="0.2">
      <c r="B21" s="7" t="s">
        <v>27</v>
      </c>
      <c r="C21" s="12">
        <v>72502629</v>
      </c>
      <c r="D21" s="12">
        <v>6470698.9399999995</v>
      </c>
      <c r="E21" s="12">
        <f>C21+D21</f>
        <v>78973327.939999998</v>
      </c>
      <c r="F21" s="12">
        <v>60629956.520000011</v>
      </c>
      <c r="G21" s="12">
        <v>57756470.400000058</v>
      </c>
      <c r="H21" s="13">
        <f>E21-F21</f>
        <v>18343371.419999987</v>
      </c>
    </row>
    <row r="22" spans="2:8" x14ac:dyDescent="0.2">
      <c r="B22" s="7" t="s">
        <v>28</v>
      </c>
      <c r="C22" s="12">
        <v>263502792</v>
      </c>
      <c r="D22" s="12">
        <v>71408166.550000176</v>
      </c>
      <c r="E22" s="12">
        <f t="shared" ref="E22:E28" si="3">C22+D22</f>
        <v>334910958.55000019</v>
      </c>
      <c r="F22" s="12">
        <v>262576033.16999963</v>
      </c>
      <c r="G22" s="12">
        <v>256427996.48999959</v>
      </c>
      <c r="H22" s="13">
        <f t="shared" ref="H22:H28" si="4">E22-F22</f>
        <v>72334925.380000561</v>
      </c>
    </row>
    <row r="23" spans="2:8" x14ac:dyDescent="0.2">
      <c r="B23" s="7" t="s">
        <v>29</v>
      </c>
      <c r="C23" s="12">
        <v>285555495</v>
      </c>
      <c r="D23" s="12">
        <v>-27777617.350000013</v>
      </c>
      <c r="E23" s="12">
        <f t="shared" si="3"/>
        <v>257777877.64999998</v>
      </c>
      <c r="F23" s="12">
        <v>239648581.92000014</v>
      </c>
      <c r="G23" s="12">
        <v>233322689.71000019</v>
      </c>
      <c r="H23" s="13">
        <f t="shared" si="4"/>
        <v>18129295.72999984</v>
      </c>
    </row>
    <row r="24" spans="2:8" x14ac:dyDescent="0.2">
      <c r="B24" s="7" t="s">
        <v>30</v>
      </c>
      <c r="C24" s="12">
        <v>656452640</v>
      </c>
      <c r="D24" s="12">
        <v>901607423.89000022</v>
      </c>
      <c r="E24" s="12">
        <f t="shared" si="3"/>
        <v>1558060063.8900003</v>
      </c>
      <c r="F24" s="12">
        <v>1022631548.7999998</v>
      </c>
      <c r="G24" s="12">
        <v>958423576.74999976</v>
      </c>
      <c r="H24" s="13">
        <f t="shared" si="4"/>
        <v>535428515.09000051</v>
      </c>
    </row>
    <row r="25" spans="2:8" x14ac:dyDescent="0.2">
      <c r="B25" s="7" t="s">
        <v>31</v>
      </c>
      <c r="C25" s="12">
        <v>503644016</v>
      </c>
      <c r="D25" s="12">
        <v>-37183927.150000028</v>
      </c>
      <c r="E25" s="12">
        <f t="shared" si="3"/>
        <v>466460088.84999996</v>
      </c>
      <c r="F25" s="12">
        <v>288512770.04000074</v>
      </c>
      <c r="G25" s="12">
        <v>276904679.47000009</v>
      </c>
      <c r="H25" s="13">
        <f t="shared" si="4"/>
        <v>177947318.80999923</v>
      </c>
    </row>
    <row r="26" spans="2:8" ht="25.5" x14ac:dyDescent="0.2">
      <c r="B26" s="7" t="s">
        <v>32</v>
      </c>
      <c r="C26" s="12">
        <v>242950677</v>
      </c>
      <c r="D26" s="12">
        <v>28575744.609999992</v>
      </c>
      <c r="E26" s="12">
        <f t="shared" si="3"/>
        <v>271526421.61000001</v>
      </c>
      <c r="F26" s="12">
        <v>229779200.94000003</v>
      </c>
      <c r="G26" s="12">
        <v>226777517.59</v>
      </c>
      <c r="H26" s="13">
        <f t="shared" si="4"/>
        <v>41747220.669999987</v>
      </c>
    </row>
    <row r="27" spans="2:8" x14ac:dyDescent="0.2">
      <c r="B27" s="7" t="s">
        <v>33</v>
      </c>
      <c r="C27" s="12">
        <v>10515433</v>
      </c>
      <c r="D27" s="12">
        <v>5353873.0900000008</v>
      </c>
      <c r="E27" s="12">
        <f t="shared" si="3"/>
        <v>15869306.09</v>
      </c>
      <c r="F27" s="12">
        <v>12889142.98</v>
      </c>
      <c r="G27" s="12">
        <v>12513615.739999998</v>
      </c>
      <c r="H27" s="13">
        <f t="shared" si="4"/>
        <v>2980163.1099999994</v>
      </c>
    </row>
    <row r="28" spans="2:8" ht="25.5" x14ac:dyDescent="0.2">
      <c r="B28" s="7" t="s">
        <v>34</v>
      </c>
      <c r="C28" s="12">
        <v>7224111</v>
      </c>
      <c r="D28" s="12">
        <v>799927.38</v>
      </c>
      <c r="E28" s="12">
        <f t="shared" si="3"/>
        <v>8024038.3799999999</v>
      </c>
      <c r="F28" s="12">
        <v>6071777.6299999999</v>
      </c>
      <c r="G28" s="12">
        <v>5845572.1000000006</v>
      </c>
      <c r="H28" s="13">
        <f t="shared" si="4"/>
        <v>1952260.75</v>
      </c>
    </row>
    <row r="29" spans="2:8" ht="12.75" customHeight="1" x14ac:dyDescent="0.2">
      <c r="B29" s="7" t="s">
        <v>35</v>
      </c>
      <c r="C29" s="12">
        <v>143587938</v>
      </c>
      <c r="D29" s="12">
        <v>44881627.769999996</v>
      </c>
      <c r="E29" s="12">
        <f>C29+D29</f>
        <v>188469565.76999998</v>
      </c>
      <c r="F29" s="12">
        <v>123414555.69000015</v>
      </c>
      <c r="G29" s="12">
        <v>116716436.83000007</v>
      </c>
      <c r="H29" s="13">
        <f>E29-F29</f>
        <v>65055010.079999834</v>
      </c>
    </row>
    <row r="30" spans="2:8" x14ac:dyDescent="0.2">
      <c r="B30" s="7" t="s">
        <v>36</v>
      </c>
      <c r="C30" s="12">
        <v>204609333</v>
      </c>
      <c r="D30" s="12">
        <v>-9218529.9199999906</v>
      </c>
      <c r="E30" s="12">
        <f t="shared" ref="E30:E36" si="5">C30+D30</f>
        <v>195390803.08000001</v>
      </c>
      <c r="F30" s="12">
        <v>167434086.33999997</v>
      </c>
      <c r="G30" s="12">
        <v>156997141.86999997</v>
      </c>
      <c r="H30" s="13">
        <f t="shared" ref="H30:H36" si="6">E30-F30</f>
        <v>27956716.740000039</v>
      </c>
    </row>
    <row r="31" spans="2:8" x14ac:dyDescent="0.2">
      <c r="B31" s="7" t="s">
        <v>37</v>
      </c>
      <c r="C31" s="12">
        <v>32918779</v>
      </c>
      <c r="D31" s="12">
        <v>-3210707.5799999996</v>
      </c>
      <c r="E31" s="12">
        <f t="shared" si="5"/>
        <v>29708071.420000002</v>
      </c>
      <c r="F31" s="12">
        <v>24522219.010000002</v>
      </c>
      <c r="G31" s="12">
        <v>24071321.300000001</v>
      </c>
      <c r="H31" s="13">
        <f t="shared" si="6"/>
        <v>5185852.41</v>
      </c>
    </row>
    <row r="32" spans="2:8" x14ac:dyDescent="0.2">
      <c r="B32" s="7" t="s">
        <v>38</v>
      </c>
      <c r="C32" s="12">
        <v>6250060</v>
      </c>
      <c r="D32" s="12">
        <v>889555.4</v>
      </c>
      <c r="E32" s="12">
        <f t="shared" si="5"/>
        <v>7139615.4000000004</v>
      </c>
      <c r="F32" s="12">
        <v>5561812.4300000025</v>
      </c>
      <c r="G32" s="12">
        <v>5224823.6100000013</v>
      </c>
      <c r="H32" s="13">
        <f t="shared" si="6"/>
        <v>1577802.9699999979</v>
      </c>
    </row>
    <row r="33" spans="2:8" x14ac:dyDescent="0.2">
      <c r="B33" s="7" t="s">
        <v>39</v>
      </c>
      <c r="C33" s="12">
        <v>79926812</v>
      </c>
      <c r="D33" s="12">
        <v>9518735.9900000002</v>
      </c>
      <c r="E33" s="12">
        <f t="shared" si="5"/>
        <v>89445547.989999995</v>
      </c>
      <c r="F33" s="12">
        <v>67054450.240000017</v>
      </c>
      <c r="G33" s="12">
        <v>53232649.600000024</v>
      </c>
      <c r="H33" s="13">
        <f t="shared" si="6"/>
        <v>22391097.749999978</v>
      </c>
    </row>
    <row r="34" spans="2:8" x14ac:dyDescent="0.2">
      <c r="B34" s="7" t="s">
        <v>42</v>
      </c>
      <c r="C34" s="12">
        <v>2850000</v>
      </c>
      <c r="D34" s="12">
        <v>1713032</v>
      </c>
      <c r="E34" s="12">
        <f t="shared" si="5"/>
        <v>4563032</v>
      </c>
      <c r="F34" s="12">
        <v>4113032</v>
      </c>
      <c r="G34" s="12">
        <v>4113032</v>
      </c>
      <c r="H34" s="13">
        <f t="shared" si="6"/>
        <v>450000</v>
      </c>
    </row>
    <row r="35" spans="2:8" x14ac:dyDescent="0.2">
      <c r="B35" s="7" t="s">
        <v>40</v>
      </c>
      <c r="C35" s="12">
        <v>77161972</v>
      </c>
      <c r="D35" s="12">
        <v>-514590.41000000655</v>
      </c>
      <c r="E35" s="12">
        <f t="shared" si="5"/>
        <v>76647381.589999989</v>
      </c>
      <c r="F35" s="12">
        <v>58698315.659999967</v>
      </c>
      <c r="G35" s="12">
        <v>56709837.339999966</v>
      </c>
      <c r="H35" s="13">
        <f t="shared" si="6"/>
        <v>17949065.930000022</v>
      </c>
    </row>
    <row r="36" spans="2:8" x14ac:dyDescent="0.2">
      <c r="B36" s="7" t="s">
        <v>41</v>
      </c>
      <c r="C36" s="12">
        <v>20144692</v>
      </c>
      <c r="D36" s="12">
        <v>3022909.8699999973</v>
      </c>
      <c r="E36" s="12">
        <f t="shared" si="5"/>
        <v>23167601.869999997</v>
      </c>
      <c r="F36" s="12">
        <v>16559549.590000013</v>
      </c>
      <c r="G36" s="12">
        <v>14928842.540000016</v>
      </c>
      <c r="H36" s="13">
        <f t="shared" si="6"/>
        <v>6608052.2799999844</v>
      </c>
    </row>
    <row r="37" spans="2:8" x14ac:dyDescent="0.2">
      <c r="B37" s="6"/>
      <c r="C37" s="14"/>
      <c r="D37" s="14"/>
      <c r="E37" s="14"/>
      <c r="F37" s="14"/>
      <c r="G37" s="14"/>
      <c r="H37" s="14"/>
    </row>
    <row r="38" spans="2:8" x14ac:dyDescent="0.2">
      <c r="B38" s="3" t="s">
        <v>13</v>
      </c>
      <c r="C38" s="11">
        <f t="shared" ref="C38:H38" si="7">SUM(C39:C65)</f>
        <v>885168758</v>
      </c>
      <c r="D38" s="11">
        <f t="shared" si="7"/>
        <v>409801602.66999996</v>
      </c>
      <c r="E38" s="11">
        <f t="shared" si="7"/>
        <v>1294970360.6700001</v>
      </c>
      <c r="F38" s="11">
        <f t="shared" si="7"/>
        <v>819501259</v>
      </c>
      <c r="G38" s="11">
        <f t="shared" si="7"/>
        <v>792410937.04999995</v>
      </c>
      <c r="H38" s="11">
        <f t="shared" si="7"/>
        <v>475469101.66999996</v>
      </c>
    </row>
    <row r="39" spans="2:8" x14ac:dyDescent="0.2">
      <c r="B39" s="7" t="s">
        <v>14</v>
      </c>
      <c r="C39" s="12">
        <v>0</v>
      </c>
      <c r="D39" s="12">
        <v>0</v>
      </c>
      <c r="E39" s="12">
        <f t="shared" ref="E39:E65" si="8">C39+D39</f>
        <v>0</v>
      </c>
      <c r="F39" s="12">
        <v>0</v>
      </c>
      <c r="G39" s="12">
        <v>0</v>
      </c>
      <c r="H39" s="13">
        <f>E39-F39</f>
        <v>0</v>
      </c>
    </row>
    <row r="40" spans="2:8" x14ac:dyDescent="0.2">
      <c r="B40" s="7" t="s">
        <v>15</v>
      </c>
      <c r="C40" s="12">
        <v>0</v>
      </c>
      <c r="D40" s="12">
        <v>0</v>
      </c>
      <c r="E40" s="12">
        <f t="shared" si="8"/>
        <v>0</v>
      </c>
      <c r="F40" s="12">
        <v>0</v>
      </c>
      <c r="G40" s="12">
        <v>0</v>
      </c>
      <c r="H40" s="13">
        <f>E40-F40</f>
        <v>0</v>
      </c>
    </row>
    <row r="41" spans="2:8" x14ac:dyDescent="0.2">
      <c r="B41" s="7" t="s">
        <v>18</v>
      </c>
      <c r="C41" s="12">
        <v>0</v>
      </c>
      <c r="D41" s="12">
        <v>0</v>
      </c>
      <c r="E41" s="12">
        <f t="shared" si="8"/>
        <v>0</v>
      </c>
      <c r="F41" s="12">
        <v>0</v>
      </c>
      <c r="G41" s="12">
        <v>0</v>
      </c>
      <c r="H41" s="13">
        <f>E41-F41</f>
        <v>0</v>
      </c>
    </row>
    <row r="42" spans="2:8" x14ac:dyDescent="0.2">
      <c r="B42" s="7" t="s">
        <v>19</v>
      </c>
      <c r="C42" s="12">
        <v>0</v>
      </c>
      <c r="D42" s="12">
        <v>0</v>
      </c>
      <c r="E42" s="12">
        <f t="shared" si="8"/>
        <v>0</v>
      </c>
      <c r="F42" s="12">
        <v>0</v>
      </c>
      <c r="G42" s="12">
        <v>0</v>
      </c>
      <c r="H42" s="13">
        <f>E42-F42</f>
        <v>0</v>
      </c>
    </row>
    <row r="43" spans="2:8" x14ac:dyDescent="0.2">
      <c r="B43" s="7" t="s">
        <v>20</v>
      </c>
      <c r="C43" s="12">
        <v>0</v>
      </c>
      <c r="D43" s="12">
        <v>0</v>
      </c>
      <c r="E43" s="12">
        <f t="shared" si="8"/>
        <v>0</v>
      </c>
      <c r="F43" s="12">
        <v>0</v>
      </c>
      <c r="G43" s="12">
        <v>0</v>
      </c>
      <c r="H43" s="13">
        <f>E43-F43</f>
        <v>0</v>
      </c>
    </row>
    <row r="44" spans="2:8" ht="25.5" x14ac:dyDescent="0.2">
      <c r="B44" s="7" t="s">
        <v>21</v>
      </c>
      <c r="C44" s="12">
        <v>0</v>
      </c>
      <c r="D44" s="12">
        <v>0</v>
      </c>
      <c r="E44" s="12">
        <f t="shared" si="8"/>
        <v>0</v>
      </c>
      <c r="F44" s="12">
        <v>0</v>
      </c>
      <c r="G44" s="12">
        <v>0</v>
      </c>
      <c r="H44" s="13">
        <f t="shared" ref="H44:H59" si="9">E44-F44</f>
        <v>0</v>
      </c>
    </row>
    <row r="45" spans="2:8" x14ac:dyDescent="0.2">
      <c r="B45" s="7" t="s">
        <v>22</v>
      </c>
      <c r="C45" s="12">
        <v>0</v>
      </c>
      <c r="D45" s="12">
        <v>0</v>
      </c>
      <c r="E45" s="12">
        <f t="shared" si="8"/>
        <v>0</v>
      </c>
      <c r="F45" s="12">
        <v>0</v>
      </c>
      <c r="G45" s="12">
        <v>0</v>
      </c>
      <c r="H45" s="13">
        <f t="shared" si="9"/>
        <v>0</v>
      </c>
    </row>
    <row r="46" spans="2:8" x14ac:dyDescent="0.2">
      <c r="B46" s="7" t="s">
        <v>23</v>
      </c>
      <c r="C46" s="12">
        <v>0</v>
      </c>
      <c r="D46" s="12">
        <v>0</v>
      </c>
      <c r="E46" s="12">
        <f t="shared" si="8"/>
        <v>0</v>
      </c>
      <c r="F46" s="12">
        <v>0</v>
      </c>
      <c r="G46" s="12">
        <v>0</v>
      </c>
      <c r="H46" s="13">
        <f t="shared" ref="H46:H52" si="10">E46-F46</f>
        <v>0</v>
      </c>
    </row>
    <row r="47" spans="2:8" x14ac:dyDescent="0.2">
      <c r="B47" s="7" t="s">
        <v>24</v>
      </c>
      <c r="C47" s="12">
        <v>0</v>
      </c>
      <c r="D47" s="12">
        <v>0</v>
      </c>
      <c r="E47" s="12">
        <f t="shared" si="8"/>
        <v>0</v>
      </c>
      <c r="F47" s="12">
        <v>0</v>
      </c>
      <c r="G47" s="12">
        <v>0</v>
      </c>
      <c r="H47" s="13">
        <f t="shared" si="10"/>
        <v>0</v>
      </c>
    </row>
    <row r="48" spans="2:8" x14ac:dyDescent="0.2">
      <c r="B48" s="7" t="s">
        <v>25</v>
      </c>
      <c r="C48" s="12">
        <v>0</v>
      </c>
      <c r="D48" s="12">
        <v>2402380.1199999996</v>
      </c>
      <c r="E48" s="12">
        <f t="shared" si="8"/>
        <v>2402380.1199999996</v>
      </c>
      <c r="F48" s="12">
        <v>0</v>
      </c>
      <c r="G48" s="12">
        <v>0</v>
      </c>
      <c r="H48" s="13">
        <f t="shared" si="10"/>
        <v>2402380.1199999996</v>
      </c>
    </row>
    <row r="49" spans="2:8" x14ac:dyDescent="0.2">
      <c r="B49" s="7" t="s">
        <v>26</v>
      </c>
      <c r="C49" s="12">
        <v>0</v>
      </c>
      <c r="D49" s="12">
        <v>580000</v>
      </c>
      <c r="E49" s="12">
        <f t="shared" si="8"/>
        <v>580000</v>
      </c>
      <c r="F49" s="12">
        <v>580000</v>
      </c>
      <c r="G49" s="12">
        <v>580000</v>
      </c>
      <c r="H49" s="13">
        <f t="shared" si="10"/>
        <v>0</v>
      </c>
    </row>
    <row r="50" spans="2:8" x14ac:dyDescent="0.2">
      <c r="B50" s="7" t="s">
        <v>27</v>
      </c>
      <c r="C50" s="12">
        <v>0</v>
      </c>
      <c r="D50" s="12">
        <v>1500000</v>
      </c>
      <c r="E50" s="12">
        <f t="shared" si="8"/>
        <v>1500000</v>
      </c>
      <c r="F50" s="12">
        <v>1500000</v>
      </c>
      <c r="G50" s="12">
        <v>1500000</v>
      </c>
      <c r="H50" s="13">
        <f t="shared" si="10"/>
        <v>0</v>
      </c>
    </row>
    <row r="51" spans="2:8" x14ac:dyDescent="0.2">
      <c r="B51" s="7" t="s">
        <v>28</v>
      </c>
      <c r="C51" s="12">
        <v>0</v>
      </c>
      <c r="D51" s="12">
        <v>0</v>
      </c>
      <c r="E51" s="12">
        <f t="shared" si="8"/>
        <v>0</v>
      </c>
      <c r="F51" s="12">
        <v>0</v>
      </c>
      <c r="G51" s="12">
        <v>0</v>
      </c>
      <c r="H51" s="13">
        <f t="shared" si="10"/>
        <v>0</v>
      </c>
    </row>
    <row r="52" spans="2:8" x14ac:dyDescent="0.2">
      <c r="B52" s="7" t="s">
        <v>29</v>
      </c>
      <c r="C52" s="12">
        <v>552213812</v>
      </c>
      <c r="D52" s="12">
        <v>89287261.649999991</v>
      </c>
      <c r="E52" s="12">
        <f t="shared" si="8"/>
        <v>641501073.64999998</v>
      </c>
      <c r="F52" s="12">
        <v>430396037.42000002</v>
      </c>
      <c r="G52" s="12">
        <v>403305715.47000003</v>
      </c>
      <c r="H52" s="13">
        <f t="shared" si="10"/>
        <v>211105036.22999996</v>
      </c>
    </row>
    <row r="53" spans="2:8" x14ac:dyDescent="0.2">
      <c r="B53" s="7" t="s">
        <v>30</v>
      </c>
      <c r="C53" s="12">
        <v>332954946</v>
      </c>
      <c r="D53" s="12">
        <v>316031960.89999998</v>
      </c>
      <c r="E53" s="12">
        <f t="shared" si="8"/>
        <v>648986906.89999998</v>
      </c>
      <c r="F53" s="12">
        <v>387025221.57999998</v>
      </c>
      <c r="G53" s="12">
        <v>387025221.57999998</v>
      </c>
      <c r="H53" s="13">
        <f t="shared" si="9"/>
        <v>261961685.31999999</v>
      </c>
    </row>
    <row r="54" spans="2:8" x14ac:dyDescent="0.2">
      <c r="B54" s="7" t="s">
        <v>31</v>
      </c>
      <c r="C54" s="12">
        <v>0</v>
      </c>
      <c r="D54" s="12">
        <v>0</v>
      </c>
      <c r="E54" s="12">
        <f t="shared" si="8"/>
        <v>0</v>
      </c>
      <c r="F54" s="12">
        <v>0</v>
      </c>
      <c r="G54" s="12">
        <v>0</v>
      </c>
      <c r="H54" s="13">
        <f t="shared" si="9"/>
        <v>0</v>
      </c>
    </row>
    <row r="55" spans="2:8" ht="25.5" x14ac:dyDescent="0.2">
      <c r="B55" s="7" t="s">
        <v>32</v>
      </c>
      <c r="C55" s="12">
        <v>0</v>
      </c>
      <c r="D55" s="12">
        <v>0</v>
      </c>
      <c r="E55" s="12">
        <f t="shared" si="8"/>
        <v>0</v>
      </c>
      <c r="F55" s="12">
        <v>0</v>
      </c>
      <c r="G55" s="12">
        <v>0</v>
      </c>
      <c r="H55" s="13">
        <f t="shared" si="9"/>
        <v>0</v>
      </c>
    </row>
    <row r="56" spans="2:8" x14ac:dyDescent="0.2">
      <c r="B56" s="7" t="s">
        <v>33</v>
      </c>
      <c r="C56" s="12">
        <v>0</v>
      </c>
      <c r="D56" s="12">
        <v>0</v>
      </c>
      <c r="E56" s="12">
        <f t="shared" si="8"/>
        <v>0</v>
      </c>
      <c r="F56" s="12">
        <v>0</v>
      </c>
      <c r="G56" s="12">
        <v>0</v>
      </c>
      <c r="H56" s="13">
        <f t="shared" si="9"/>
        <v>0</v>
      </c>
    </row>
    <row r="57" spans="2:8" ht="25.5" x14ac:dyDescent="0.2">
      <c r="B57" s="7" t="s">
        <v>34</v>
      </c>
      <c r="C57" s="12">
        <v>0</v>
      </c>
      <c r="D57" s="12">
        <v>0</v>
      </c>
      <c r="E57" s="12">
        <f t="shared" si="8"/>
        <v>0</v>
      </c>
      <c r="F57" s="12">
        <v>0</v>
      </c>
      <c r="G57" s="12">
        <v>0</v>
      </c>
      <c r="H57" s="13">
        <f t="shared" si="9"/>
        <v>0</v>
      </c>
    </row>
    <row r="58" spans="2:8" x14ac:dyDescent="0.2">
      <c r="B58" s="7" t="s">
        <v>35</v>
      </c>
      <c r="C58" s="12">
        <v>0</v>
      </c>
      <c r="D58" s="12">
        <v>0</v>
      </c>
      <c r="E58" s="12">
        <f t="shared" si="8"/>
        <v>0</v>
      </c>
      <c r="F58" s="12">
        <v>0</v>
      </c>
      <c r="G58" s="12">
        <v>0</v>
      </c>
      <c r="H58" s="13">
        <f t="shared" si="9"/>
        <v>0</v>
      </c>
    </row>
    <row r="59" spans="2:8" x14ac:dyDescent="0.2">
      <c r="B59" s="7" t="s">
        <v>36</v>
      </c>
      <c r="C59" s="12">
        <v>0</v>
      </c>
      <c r="D59" s="12">
        <v>0</v>
      </c>
      <c r="E59" s="12">
        <f t="shared" si="8"/>
        <v>0</v>
      </c>
      <c r="F59" s="12">
        <v>0</v>
      </c>
      <c r="G59" s="12">
        <v>0</v>
      </c>
      <c r="H59" s="13">
        <f t="shared" si="9"/>
        <v>0</v>
      </c>
    </row>
    <row r="60" spans="2:8" x14ac:dyDescent="0.2">
      <c r="B60" s="7" t="s">
        <v>37</v>
      </c>
      <c r="C60" s="12">
        <v>0</v>
      </c>
      <c r="D60" s="12">
        <v>0</v>
      </c>
      <c r="E60" s="12">
        <f t="shared" si="8"/>
        <v>0</v>
      </c>
      <c r="F60" s="12">
        <v>0</v>
      </c>
      <c r="G60" s="12">
        <v>0</v>
      </c>
      <c r="H60" s="13">
        <f t="shared" ref="H60:H66" si="11">E60-F60</f>
        <v>0</v>
      </c>
    </row>
    <row r="61" spans="2:8" x14ac:dyDescent="0.2">
      <c r="B61" s="7" t="s">
        <v>38</v>
      </c>
      <c r="C61" s="12">
        <v>0</v>
      </c>
      <c r="D61" s="12">
        <v>0</v>
      </c>
      <c r="E61" s="12">
        <f t="shared" si="8"/>
        <v>0</v>
      </c>
      <c r="F61" s="12">
        <v>0</v>
      </c>
      <c r="G61" s="12">
        <v>0</v>
      </c>
      <c r="H61" s="13">
        <f t="shared" si="11"/>
        <v>0</v>
      </c>
    </row>
    <row r="62" spans="2:8" x14ac:dyDescent="0.2">
      <c r="B62" s="7" t="s">
        <v>39</v>
      </c>
      <c r="C62" s="12">
        <v>0</v>
      </c>
      <c r="D62" s="12">
        <v>0</v>
      </c>
      <c r="E62" s="12">
        <f t="shared" si="8"/>
        <v>0</v>
      </c>
      <c r="F62" s="12">
        <v>0</v>
      </c>
      <c r="G62" s="12">
        <v>0</v>
      </c>
      <c r="H62" s="13">
        <f t="shared" si="11"/>
        <v>0</v>
      </c>
    </row>
    <row r="63" spans="2:8" x14ac:dyDescent="0.2">
      <c r="B63" s="7" t="s">
        <v>42</v>
      </c>
      <c r="C63" s="12">
        <v>0</v>
      </c>
      <c r="D63" s="12">
        <v>0</v>
      </c>
      <c r="E63" s="12">
        <f t="shared" si="8"/>
        <v>0</v>
      </c>
      <c r="F63" s="12">
        <v>0</v>
      </c>
      <c r="G63" s="12">
        <v>0</v>
      </c>
      <c r="H63" s="13">
        <f t="shared" si="11"/>
        <v>0</v>
      </c>
    </row>
    <row r="64" spans="2:8" x14ac:dyDescent="0.2">
      <c r="B64" s="7" t="s">
        <v>40</v>
      </c>
      <c r="C64" s="12">
        <v>0</v>
      </c>
      <c r="D64" s="12">
        <v>0</v>
      </c>
      <c r="E64" s="12">
        <f t="shared" si="8"/>
        <v>0</v>
      </c>
      <c r="F64" s="12">
        <v>0</v>
      </c>
      <c r="G64" s="12">
        <v>0</v>
      </c>
      <c r="H64" s="13">
        <f t="shared" si="11"/>
        <v>0</v>
      </c>
    </row>
    <row r="65" spans="2:8" x14ac:dyDescent="0.2">
      <c r="B65" s="7" t="s">
        <v>41</v>
      </c>
      <c r="C65" s="12">
        <v>0</v>
      </c>
      <c r="D65" s="12">
        <v>0</v>
      </c>
      <c r="E65" s="12">
        <f t="shared" si="8"/>
        <v>0</v>
      </c>
      <c r="F65" s="12">
        <v>0</v>
      </c>
      <c r="G65" s="12">
        <v>0</v>
      </c>
      <c r="H65" s="13">
        <f t="shared" si="11"/>
        <v>0</v>
      </c>
    </row>
    <row r="66" spans="2:8" x14ac:dyDescent="0.2">
      <c r="B66" s="6"/>
      <c r="C66" s="14"/>
      <c r="D66" s="14"/>
      <c r="E66" s="14"/>
      <c r="F66" s="14"/>
      <c r="G66" s="14"/>
      <c r="H66" s="13">
        <f t="shared" si="11"/>
        <v>0</v>
      </c>
    </row>
    <row r="67" spans="2:8" x14ac:dyDescent="0.2">
      <c r="B67" s="2" t="s">
        <v>11</v>
      </c>
      <c r="C67" s="15">
        <f t="shared" ref="C67:H67" si="12">C9+C38</f>
        <v>4808000000</v>
      </c>
      <c r="D67" s="15">
        <f t="shared" si="12"/>
        <v>2025540955.6600008</v>
      </c>
      <c r="E67" s="15">
        <f t="shared" si="12"/>
        <v>6833540955.6600008</v>
      </c>
      <c r="F67" s="15">
        <f t="shared" si="12"/>
        <v>4889365029.1300011</v>
      </c>
      <c r="G67" s="15">
        <f t="shared" si="12"/>
        <v>4446639907.2300014</v>
      </c>
      <c r="H67" s="15">
        <f t="shared" si="12"/>
        <v>1944175926.5300002</v>
      </c>
    </row>
    <row r="68" spans="2:8" ht="13.5" thickBot="1" x14ac:dyDescent="0.25">
      <c r="B68" s="4"/>
      <c r="C68" s="16"/>
      <c r="D68" s="16"/>
      <c r="E68" s="16"/>
      <c r="F68" s="16"/>
      <c r="G68" s="16"/>
      <c r="H68" s="16"/>
    </row>
    <row r="70" spans="2:8" x14ac:dyDescent="0.2">
      <c r="B70" s="31" t="s">
        <v>16</v>
      </c>
      <c r="C70" s="31"/>
      <c r="D70" s="31"/>
      <c r="E70" s="31"/>
      <c r="F70" s="31"/>
      <c r="G70" s="31"/>
    </row>
    <row r="71" spans="2:8" x14ac:dyDescent="0.2">
      <c r="B71" s="9"/>
      <c r="C71" s="8"/>
      <c r="D71" s="8"/>
      <c r="E71" s="8"/>
      <c r="F71" s="8"/>
      <c r="G71" s="8"/>
      <c r="H71" s="8"/>
    </row>
  </sheetData>
  <mergeCells count="9">
    <mergeCell ref="B70:G70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2020-07-28T14:52:36Z</cp:lastPrinted>
  <dcterms:created xsi:type="dcterms:W3CDTF">2016-10-11T20:43:07Z</dcterms:created>
  <dcterms:modified xsi:type="dcterms:W3CDTF">2021-09-23T21:52:56Z</dcterms:modified>
</cp:coreProperties>
</file>