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7860"/>
  </bookViews>
  <sheets>
    <sheet name="formato MARZO VER 121119" sheetId="1" r:id="rId1"/>
  </sheets>
  <definedNames>
    <definedName name="_xlnm._FilterDatabase" localSheetId="0" hidden="1">'formato MARZO VER 121119'!$A$1:$G$30</definedName>
  </definedNames>
  <calcPr calcId="145621"/>
</workbook>
</file>

<file path=xl/calcChain.xml><?xml version="1.0" encoding="utf-8"?>
<calcChain xmlns="http://schemas.openxmlformats.org/spreadsheetml/2006/main">
  <c r="F8" i="1" l="1"/>
  <c r="G18" i="1"/>
  <c r="G15" i="1"/>
  <c r="G11" i="1"/>
  <c r="G9" i="1"/>
  <c r="G8" i="1"/>
  <c r="F15" i="1"/>
  <c r="D19" i="1"/>
  <c r="G25" i="1"/>
  <c r="C8" i="1" l="1"/>
  <c r="F29" i="1" l="1"/>
  <c r="G29" i="1" s="1"/>
  <c r="F27" i="1"/>
  <c r="F26" i="1" s="1"/>
  <c r="E26" i="1"/>
  <c r="D26" i="1"/>
  <c r="C26" i="1"/>
  <c r="G19" i="1"/>
  <c r="F24" i="1"/>
  <c r="G22" i="1"/>
  <c r="F22" i="1"/>
  <c r="F19" i="1" s="1"/>
  <c r="E22" i="1"/>
  <c r="D22" i="1"/>
  <c r="C22" i="1"/>
  <c r="G20" i="1"/>
  <c r="F20" i="1"/>
  <c r="E20" i="1"/>
  <c r="D20" i="1"/>
  <c r="E19" i="1"/>
  <c r="C19" i="1"/>
  <c r="C30" i="1" s="1"/>
  <c r="B19" i="1"/>
  <c r="F18" i="1"/>
  <c r="F16" i="1"/>
  <c r="D16" i="1"/>
  <c r="E15" i="1"/>
  <c r="D15" i="1"/>
  <c r="D14" i="1"/>
  <c r="E14" i="1" s="1"/>
  <c r="F13" i="1"/>
  <c r="D13" i="1"/>
  <c r="F11" i="1"/>
  <c r="E11" i="1"/>
  <c r="D11" i="1"/>
  <c r="D9" i="1"/>
  <c r="B8" i="1"/>
  <c r="D8" i="1" l="1"/>
  <c r="D30" i="1"/>
  <c r="F14" i="1"/>
  <c r="F30" i="1" s="1"/>
  <c r="E8" i="1"/>
  <c r="E30" i="1"/>
  <c r="G14" i="1"/>
  <c r="G30" i="1" s="1"/>
</calcChain>
</file>

<file path=xl/sharedStrings.xml><?xml version="1.0" encoding="utf-8"?>
<sst xmlns="http://schemas.openxmlformats.org/spreadsheetml/2006/main" count="37" uniqueCount="31">
  <si>
    <t>MUNICIPIO DE QUERETARO</t>
  </si>
  <si>
    <t>Estado Analítico del Ejercicio del Presupuesto de Egresos Detallado - LDF</t>
  </si>
  <si>
    <t>Clasificación de Servicios Personales por Categoría</t>
  </si>
  <si>
    <t>Del 1 enero al 30 de Marzo de 2019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</si>
  <si>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</si>
  <si>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</si>
  <si>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</si>
  <si>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</si>
  <si>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</si>
  <si>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</si>
  <si>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</si>
  <si>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</si>
  <si>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</si>
  <si>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 xml:space="preserve">I. Gasto No Etiquetado (I=A+B+C+D+E+F) </t>
  </si>
  <si>
    <t>A. Personal Administrativo y de Servicio Público</t>
  </si>
  <si>
    <t>B. Magisterio</t>
  </si>
  <si>
    <t>C. Servicios de Salud (C=c1+c2)</t>
  </si>
  <si>
    <t xml:space="preserve">     c1) Personal Administrativo</t>
  </si>
  <si>
    <t xml:space="preserve">     c2) Personal Médico, Paramédico y afín</t>
  </si>
  <si>
    <t>D. Seguridad Pública</t>
  </si>
  <si>
    <t>E. Gastos asociados a la implementación de nuevas leyes federales o reformas a las mismas (E = e1 + e2)</t>
  </si>
  <si>
    <t xml:space="preserve"> e1) Nombre del Programa o Ley 1</t>
  </si>
  <si>
    <t xml:space="preserve"> e2) Nombre del Programa o Ley 2</t>
  </si>
  <si>
    <t>F. Sentencias laborales definitivas</t>
  </si>
  <si>
    <t xml:space="preserve">II. Gasto Etiquetado (II=A+B+C+D+E+F) </t>
  </si>
  <si>
    <t xml:space="preserve">    c1) Personal Administrativo</t>
  </si>
  <si>
    <t xml:space="preserve">    c2) Personal Médico, Paramédico y afín</t>
  </si>
  <si>
    <t>e1) Nombre del Programa o Ley 1</t>
  </si>
  <si>
    <t>e2) Nombre del Programa o Ley 2</t>
  </si>
  <si>
    <t>III. Total del Gasto en Servicios Personales (III = I + II)</t>
  </si>
  <si>
    <t>Esta información es proporcionada por la Dirección de Recursos Humanos, adscrita a la Secretaría de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</si>
</sst>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44" fontId="0" fillId="0" borderId="0" xfId="1" applyFont="1"/>
    <xf numFmtId="0" fontId="6" fillId="0" borderId="4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4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6" fillId="3" borderId="4" xfId="0" applyFont="1" applyFill="1" applyBorder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righ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4" fontId="0" fillId="3" borderId="0" xfId="0" applyNumberFormat="1" applyFill="1"/>
    <xf numFmtId="164" fontId="0" fillId="3" borderId="0" xfId="0" applyNumberFormat="1" applyFill="1"/>
    <xf numFmtId="0" fontId="0" fillId="3" borderId="0" xfId="0" applyFill="1"/>
    <xf numFmtId="3" fontId="4" fillId="3" borderId="14" xfId="0" applyNumberFormat="1" applyFont="1" applyFill="1" applyBorder="1" applyAlignment="1">
      <alignment horizontal="right" vertical="center" wrapText="1"/>
    </xf>
    <xf numFmtId="3" fontId="0" fillId="3" borderId="0" xfId="0" applyNumberFormat="1" applyFill="1"/>
    <xf numFmtId="3" fontId="4" fillId="0" borderId="13" xfId="0" applyNumberFormat="1" applyFont="1" applyBorder="1" applyAlignment="1">
      <alignment horizontal="right" vertical="center" wrapText="1"/>
    </xf>
    <xf numFmtId="0" fontId="6" fillId="3" borderId="4" xfId="0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3" fontId="0" fillId="0" borderId="0" xfId="0" applyNumberFormat="1" applyBorder="1"/>
    <xf numFmtId="3" fontId="4" fillId="0" borderId="14" xfId="0" applyNumberFormat="1" applyFont="1" applyFill="1" applyBorder="1" applyAlignment="1">
      <alignment horizontal="right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3" borderId="14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44" fontId="2" fillId="0" borderId="0" xfId="1" applyFont="1"/>
    <xf numFmtId="0" fontId="0" fillId="0" borderId="0" xfId="0" applyBorder="1"/>
    <xf numFmtId="3" fontId="3" fillId="0" borderId="0" xfId="0" applyNumberFormat="1" applyFont="1" applyFill="1" applyBorder="1" applyAlignment="1">
      <alignment horizontal="right" vertical="center" wrapText="1"/>
    </xf>
    <xf numFmtId="44" fontId="0" fillId="0" borderId="0" xfId="1" applyFont="1" applyBorder="1"/>
    <xf numFmtId="3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" fontId="5" fillId="0" borderId="19" xfId="0" applyNumberFormat="1" applyFont="1" applyBorder="1" applyAlignment="1">
      <alignment horizontal="righ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7" zoomScaleNormal="100" workbookViewId="0">
      <selection activeCell="D35" sqref="D35"/>
    </sheetView>
  </sheetViews>
  <sheetFormatPr baseColWidth="10" defaultRowHeight="15" x14ac:dyDescent="0.25"/>
  <cols>
    <col min="1" max="1" width="41.7109375" customWidth="1"/>
    <col min="3" max="3" width="11.85546875" bestFit="1" customWidth="1"/>
    <col min="4" max="4" width="17.28515625" bestFit="1" customWidth="1"/>
    <col min="6" max="6" width="11.140625" bestFit="1" customWidth="1"/>
    <col min="7" max="7" width="12.7109375" bestFit="1" customWidth="1"/>
    <col min="8" max="8" width="17.5703125" bestFit="1" customWidth="1"/>
    <col min="9" max="9" width="12.42578125" bestFit="1" customWidth="1"/>
  </cols>
  <sheetData>
    <row r="1" spans="1:9" ht="12.6" customHeight="1" x14ac:dyDescent="0.3">
      <c r="A1" s="52" t="s">
        <v>0</v>
      </c>
      <c r="B1" s="53"/>
      <c r="C1" s="53"/>
      <c r="D1" s="53"/>
      <c r="E1" s="53"/>
      <c r="F1" s="53"/>
      <c r="G1" s="54"/>
    </row>
    <row r="2" spans="1:9" ht="13.15" customHeight="1" x14ac:dyDescent="0.25">
      <c r="A2" s="55" t="s">
        <v>1</v>
      </c>
      <c r="B2" s="56"/>
      <c r="C2" s="56"/>
      <c r="D2" s="56"/>
      <c r="E2" s="56"/>
      <c r="F2" s="56"/>
      <c r="G2" s="57"/>
    </row>
    <row r="3" spans="1:9" ht="12.6" customHeight="1" x14ac:dyDescent="0.25">
      <c r="A3" s="55" t="s">
        <v>2</v>
      </c>
      <c r="B3" s="56"/>
      <c r="C3" s="56"/>
      <c r="D3" s="56"/>
      <c r="E3" s="56"/>
      <c r="F3" s="56"/>
      <c r="G3" s="57"/>
    </row>
    <row r="4" spans="1:9" ht="10.15" customHeight="1" x14ac:dyDescent="0.3">
      <c r="A4" s="55" t="s">
        <v>3</v>
      </c>
      <c r="B4" s="56"/>
      <c r="C4" s="56"/>
      <c r="D4" s="56"/>
      <c r="E4" s="56"/>
      <c r="F4" s="56"/>
      <c r="G4" s="57"/>
    </row>
    <row r="5" spans="1:9" ht="10.15" customHeight="1" thickBot="1" x14ac:dyDescent="0.3">
      <c r="A5" s="58" t="s">
        <v>4</v>
      </c>
      <c r="B5" s="59"/>
      <c r="C5" s="59"/>
      <c r="D5" s="59"/>
      <c r="E5" s="59"/>
      <c r="F5" s="59"/>
      <c r="G5" s="60"/>
    </row>
    <row r="6" spans="1:9" ht="15.75" thickBot="1" x14ac:dyDescent="0.3">
      <c r="A6" s="45" t="s">
        <v>5</v>
      </c>
      <c r="B6" s="47" t="s">
        <v>6</v>
      </c>
      <c r="C6" s="48"/>
      <c r="D6" s="48"/>
      <c r="E6" s="48"/>
      <c r="F6" s="49"/>
      <c r="G6" s="50" t="s">
        <v>7</v>
      </c>
    </row>
    <row r="7" spans="1:9" ht="39" thickBot="1" x14ac:dyDescent="0.3">
      <c r="A7" s="46"/>
      <c r="B7" s="1" t="s">
        <v>8</v>
      </c>
      <c r="C7" s="1" t="s">
        <v>9</v>
      </c>
      <c r="D7" s="1" t="s">
        <v>10</v>
      </c>
      <c r="E7" s="1" t="s">
        <v>11</v>
      </c>
      <c r="F7" s="44" t="s">
        <v>12</v>
      </c>
      <c r="G7" s="51"/>
    </row>
    <row r="8" spans="1:9" ht="15.75" thickTop="1" x14ac:dyDescent="0.25">
      <c r="A8" s="2" t="s">
        <v>13</v>
      </c>
      <c r="B8" s="3">
        <f>+B9+B10+B11+B14+B15+B18</f>
        <v>1203975394.7</v>
      </c>
      <c r="C8" s="4">
        <f>+C9+C10+C11+C14+C15+C18</f>
        <v>-71142321.310000002</v>
      </c>
      <c r="D8" s="5">
        <f>+D9+D10+D11+D14+D15+D18</f>
        <v>1132833073.3899999</v>
      </c>
      <c r="E8" s="5">
        <f>+E9+E10+E11+E14+E15+E18</f>
        <v>320981386.53999996</v>
      </c>
      <c r="F8" s="5">
        <f>+F9+F10+F11+F14+F15+F18</f>
        <v>257130033.91000003</v>
      </c>
      <c r="G8" s="43">
        <f>+D8-E8</f>
        <v>811851686.8499999</v>
      </c>
      <c r="H8" s="6"/>
    </row>
    <row r="9" spans="1:9" x14ac:dyDescent="0.25">
      <c r="A9" s="7" t="s">
        <v>14</v>
      </c>
      <c r="B9" s="8">
        <v>1164879957.6800001</v>
      </c>
      <c r="C9" s="9">
        <v>-87414990.180000007</v>
      </c>
      <c r="D9" s="10">
        <f>+B9+C9</f>
        <v>1077464967.5</v>
      </c>
      <c r="E9" s="10">
        <v>275663421</v>
      </c>
      <c r="F9" s="10">
        <v>211812068.37</v>
      </c>
      <c r="G9" s="32">
        <f>+D9-E9</f>
        <v>801801546.5</v>
      </c>
      <c r="H9" s="12"/>
      <c r="I9" s="13"/>
    </row>
    <row r="10" spans="1:9" x14ac:dyDescent="0.25">
      <c r="A10" s="7" t="s">
        <v>15</v>
      </c>
      <c r="B10" s="8">
        <v>0</v>
      </c>
      <c r="C10" s="9">
        <v>0</v>
      </c>
      <c r="D10" s="11">
        <v>0</v>
      </c>
      <c r="E10" s="11">
        <v>0</v>
      </c>
      <c r="F10" s="11"/>
      <c r="G10" s="11">
        <v>0</v>
      </c>
      <c r="H10" s="14"/>
      <c r="I10" s="13"/>
    </row>
    <row r="11" spans="1:9" s="21" customFormat="1" ht="14.45" x14ac:dyDescent="0.3">
      <c r="A11" s="15" t="s">
        <v>16</v>
      </c>
      <c r="B11" s="16">
        <v>5180270.21</v>
      </c>
      <c r="C11" s="17">
        <v>0</v>
      </c>
      <c r="D11" s="16">
        <f>+D12+D13</f>
        <v>5180270.21</v>
      </c>
      <c r="E11" s="16">
        <f>+E12+E13</f>
        <v>509471</v>
      </c>
      <c r="F11" s="16">
        <f>+F12+F13</f>
        <v>509471</v>
      </c>
      <c r="G11" s="18">
        <f>+D11-E11</f>
        <v>4670799.21</v>
      </c>
      <c r="H11" s="19"/>
      <c r="I11" s="20"/>
    </row>
    <row r="12" spans="1:9" ht="14.45" x14ac:dyDescent="0.3">
      <c r="A12" s="15" t="s">
        <v>17</v>
      </c>
      <c r="B12" s="16">
        <v>0</v>
      </c>
      <c r="C12" s="22">
        <v>0</v>
      </c>
      <c r="D12" s="18">
        <v>0</v>
      </c>
      <c r="E12" s="18">
        <v>0</v>
      </c>
      <c r="F12" s="18">
        <v>0</v>
      </c>
      <c r="G12" s="18">
        <v>0</v>
      </c>
      <c r="H12" s="13"/>
    </row>
    <row r="13" spans="1:9" s="21" customFormat="1" x14ac:dyDescent="0.25">
      <c r="A13" s="15" t="s">
        <v>18</v>
      </c>
      <c r="B13" s="16">
        <v>5180270.21</v>
      </c>
      <c r="C13" s="17">
        <v>0</v>
      </c>
      <c r="D13" s="16">
        <f>+B13-C13</f>
        <v>5180270.21</v>
      </c>
      <c r="E13" s="16">
        <v>509471</v>
      </c>
      <c r="F13" s="16">
        <f>+E13</f>
        <v>509471</v>
      </c>
      <c r="G13" s="18"/>
      <c r="H13" s="23"/>
    </row>
    <row r="14" spans="1:9" x14ac:dyDescent="0.25">
      <c r="A14" s="7" t="s">
        <v>19</v>
      </c>
      <c r="B14" s="8">
        <v>27932434.530000001</v>
      </c>
      <c r="C14" s="9">
        <v>0</v>
      </c>
      <c r="D14" s="11">
        <f>+B14</f>
        <v>27932434.530000001</v>
      </c>
      <c r="E14" s="11">
        <f>+D14</f>
        <v>27932434.530000001</v>
      </c>
      <c r="F14" s="11">
        <f>+E14</f>
        <v>27932434.530000001</v>
      </c>
      <c r="G14" s="11">
        <f>+D14-F14</f>
        <v>0</v>
      </c>
      <c r="H14" s="13"/>
      <c r="I14" s="13"/>
    </row>
    <row r="15" spans="1:9" ht="25.5" x14ac:dyDescent="0.25">
      <c r="A15" s="7" t="s">
        <v>20</v>
      </c>
      <c r="B15" s="8">
        <v>5982732.2800000003</v>
      </c>
      <c r="C15" s="24">
        <v>0</v>
      </c>
      <c r="D15" s="8">
        <f>+B15-C15</f>
        <v>5982732.2800000003</v>
      </c>
      <c r="E15" s="8">
        <f>+E16+E17</f>
        <v>608462.80000000005</v>
      </c>
      <c r="F15" s="8">
        <f>+F16+F17</f>
        <v>608462.80000000005</v>
      </c>
      <c r="G15" s="11">
        <f>+D15-E15</f>
        <v>5374269.4800000004</v>
      </c>
      <c r="H15" s="13"/>
      <c r="I15" s="13"/>
    </row>
    <row r="16" spans="1:9" s="21" customFormat="1" ht="14.45" x14ac:dyDescent="0.3">
      <c r="A16" s="25" t="s">
        <v>21</v>
      </c>
      <c r="B16" s="16">
        <v>5982732.2800000003</v>
      </c>
      <c r="C16" s="17"/>
      <c r="D16" s="16">
        <f>+B16-C16</f>
        <v>5982732.2800000003</v>
      </c>
      <c r="E16" s="16">
        <v>608462.80000000005</v>
      </c>
      <c r="F16" s="16">
        <f>+E16</f>
        <v>608462.80000000005</v>
      </c>
      <c r="G16" s="18">
        <v>0</v>
      </c>
    </row>
    <row r="17" spans="1:10" ht="14.45" x14ac:dyDescent="0.3">
      <c r="A17" s="26" t="s">
        <v>22</v>
      </c>
      <c r="B17" s="27">
        <v>0</v>
      </c>
      <c r="C17" s="9">
        <v>0</v>
      </c>
      <c r="D17" s="11">
        <v>0</v>
      </c>
      <c r="E17" s="11">
        <v>0</v>
      </c>
      <c r="F17" s="11">
        <v>0</v>
      </c>
      <c r="G17" s="11">
        <v>0</v>
      </c>
    </row>
    <row r="18" spans="1:10" s="21" customFormat="1" ht="14.45" x14ac:dyDescent="0.3">
      <c r="A18" s="15" t="s">
        <v>23</v>
      </c>
      <c r="B18" s="16">
        <v>0</v>
      </c>
      <c r="C18" s="17">
        <v>16272668.869999999</v>
      </c>
      <c r="D18" s="16">
        <v>16272668.869999999</v>
      </c>
      <c r="E18" s="16">
        <v>16267597.210000003</v>
      </c>
      <c r="F18" s="16">
        <f>+E18</f>
        <v>16267597.210000003</v>
      </c>
      <c r="G18" s="18">
        <f>+D18-E18</f>
        <v>5071.6599999964237</v>
      </c>
      <c r="H18" s="23"/>
    </row>
    <row r="19" spans="1:10" x14ac:dyDescent="0.25">
      <c r="A19" s="28" t="s">
        <v>24</v>
      </c>
      <c r="B19" s="8">
        <f>+B20+B21+B22+B25+B26+B29</f>
        <v>532149020.71999973</v>
      </c>
      <c r="C19" s="24">
        <f t="shared" ref="C19:F19" si="0">+C20+C21+C22+C25+C26+C29</f>
        <v>-40596020.289999999</v>
      </c>
      <c r="D19" s="8">
        <f t="shared" si="0"/>
        <v>491553000.43000001</v>
      </c>
      <c r="E19" s="8">
        <f t="shared" si="0"/>
        <v>91979759</v>
      </c>
      <c r="F19" s="8">
        <f t="shared" si="0"/>
        <v>57175356.780000001</v>
      </c>
      <c r="G19" s="8">
        <f>+G20+G21+G22+G25+G26+G29</f>
        <v>399573241.43000001</v>
      </c>
      <c r="H19" s="13"/>
      <c r="I19" s="13"/>
    </row>
    <row r="20" spans="1:10" x14ac:dyDescent="0.25">
      <c r="A20" s="7" t="s">
        <v>14</v>
      </c>
      <c r="B20" s="8">
        <v>0</v>
      </c>
      <c r="C20" s="9">
        <v>0</v>
      </c>
      <c r="D20" s="10">
        <f>+B20+C20</f>
        <v>0</v>
      </c>
      <c r="E20" s="10">
        <f>+D20</f>
        <v>0</v>
      </c>
      <c r="F20" s="10">
        <f>+E20</f>
        <v>0</v>
      </c>
      <c r="G20" s="11">
        <f>+D20-E20</f>
        <v>0</v>
      </c>
      <c r="H20" s="6"/>
      <c r="I20" s="13"/>
      <c r="J20" s="13"/>
    </row>
    <row r="21" spans="1:10" x14ac:dyDescent="0.25">
      <c r="A21" s="7" t="s">
        <v>15</v>
      </c>
      <c r="B21" s="8">
        <v>0</v>
      </c>
      <c r="C21" s="9">
        <v>0</v>
      </c>
      <c r="D21" s="11">
        <v>0</v>
      </c>
      <c r="E21" s="11">
        <v>0</v>
      </c>
      <c r="F21" s="11">
        <v>0</v>
      </c>
      <c r="G21" s="11">
        <v>0</v>
      </c>
      <c r="H21" s="13"/>
      <c r="I21" s="29"/>
      <c r="J21" s="13"/>
    </row>
    <row r="22" spans="1:10" x14ac:dyDescent="0.25">
      <c r="A22" s="7" t="s">
        <v>16</v>
      </c>
      <c r="B22" s="8">
        <v>0</v>
      </c>
      <c r="C22" s="24">
        <f t="shared" ref="C22" si="1">+C23+C24</f>
        <v>0</v>
      </c>
      <c r="D22" s="8">
        <f>+D23+D24</f>
        <v>0</v>
      </c>
      <c r="E22" s="8">
        <f t="shared" ref="E22:G22" si="2">+E23+E24</f>
        <v>0</v>
      </c>
      <c r="F22" s="8">
        <f t="shared" si="2"/>
        <v>0</v>
      </c>
      <c r="G22" s="8">
        <f t="shared" si="2"/>
        <v>0</v>
      </c>
      <c r="H22" s="6"/>
      <c r="I22" s="13"/>
    </row>
    <row r="23" spans="1:10" x14ac:dyDescent="0.25">
      <c r="A23" s="7" t="s">
        <v>25</v>
      </c>
      <c r="B23" s="27">
        <v>0</v>
      </c>
      <c r="C23" s="30">
        <v>0</v>
      </c>
      <c r="D23" s="27">
        <v>0</v>
      </c>
      <c r="E23" s="27">
        <v>0</v>
      </c>
      <c r="F23" s="27">
        <v>0</v>
      </c>
      <c r="G23" s="11">
        <v>0</v>
      </c>
    </row>
    <row r="24" spans="1:10" s="21" customFormat="1" x14ac:dyDescent="0.25">
      <c r="A24" s="15" t="s">
        <v>26</v>
      </c>
      <c r="B24" s="16">
        <v>0</v>
      </c>
      <c r="C24" s="22">
        <v>0</v>
      </c>
      <c r="D24" s="16">
        <v>0</v>
      </c>
      <c r="E24" s="16">
        <v>0</v>
      </c>
      <c r="F24" s="16">
        <f>+E24</f>
        <v>0</v>
      </c>
      <c r="G24" s="18">
        <v>0</v>
      </c>
    </row>
    <row r="25" spans="1:10" x14ac:dyDescent="0.25">
      <c r="A25" s="15" t="s">
        <v>19</v>
      </c>
      <c r="B25" s="16">
        <v>532149020.71999973</v>
      </c>
      <c r="C25" s="22">
        <v>-40758250.549999997</v>
      </c>
      <c r="D25" s="18">
        <v>491390770.17000002</v>
      </c>
      <c r="E25" s="18">
        <v>91818655.409999996</v>
      </c>
      <c r="F25" s="18">
        <v>57014253.189999998</v>
      </c>
      <c r="G25" s="18">
        <f>+D25-E25</f>
        <v>399572114.75999999</v>
      </c>
      <c r="H25" s="6"/>
      <c r="I25" s="13"/>
    </row>
    <row r="26" spans="1:10" ht="25.5" x14ac:dyDescent="0.25">
      <c r="A26" s="7" t="s">
        <v>20</v>
      </c>
      <c r="B26" s="8">
        <v>0</v>
      </c>
      <c r="C26" s="24">
        <f t="shared" ref="C26:F26" si="3">+C27+C28</f>
        <v>0</v>
      </c>
      <c r="D26" s="8">
        <f t="shared" si="3"/>
        <v>0</v>
      </c>
      <c r="E26" s="8">
        <f t="shared" si="3"/>
        <v>0</v>
      </c>
      <c r="F26" s="8">
        <f t="shared" si="3"/>
        <v>0</v>
      </c>
      <c r="G26" s="8">
        <v>0</v>
      </c>
      <c r="H26" s="12"/>
      <c r="I26" s="13"/>
    </row>
    <row r="27" spans="1:10" s="21" customFormat="1" x14ac:dyDescent="0.25">
      <c r="A27" s="25" t="s">
        <v>27</v>
      </c>
      <c r="B27" s="16">
        <v>0</v>
      </c>
      <c r="C27" s="17">
        <v>0</v>
      </c>
      <c r="D27" s="31">
        <v>0</v>
      </c>
      <c r="E27" s="31">
        <v>0</v>
      </c>
      <c r="F27" s="31">
        <f t="shared" ref="F27" si="4">+D27</f>
        <v>0</v>
      </c>
      <c r="G27" s="16">
        <v>0</v>
      </c>
      <c r="H27" s="12"/>
      <c r="I27" s="23"/>
    </row>
    <row r="28" spans="1:10" x14ac:dyDescent="0.25">
      <c r="A28" s="26" t="s">
        <v>28</v>
      </c>
      <c r="B28" s="8">
        <v>0</v>
      </c>
      <c r="C28" s="24">
        <v>0</v>
      </c>
      <c r="D28" s="32">
        <v>0</v>
      </c>
      <c r="E28" s="32">
        <v>0</v>
      </c>
      <c r="F28" s="32">
        <v>0</v>
      </c>
      <c r="G28" s="8">
        <v>0</v>
      </c>
      <c r="H28" s="12"/>
    </row>
    <row r="29" spans="1:10" s="21" customFormat="1" x14ac:dyDescent="0.25">
      <c r="A29" s="15" t="s">
        <v>23</v>
      </c>
      <c r="B29" s="16">
        <v>0</v>
      </c>
      <c r="C29" s="22">
        <v>162230.26</v>
      </c>
      <c r="D29" s="33">
        <v>162230.26</v>
      </c>
      <c r="E29" s="33">
        <v>161103.59</v>
      </c>
      <c r="F29" s="33">
        <f>+E29</f>
        <v>161103.59</v>
      </c>
      <c r="G29" s="18">
        <f>+D29-F29</f>
        <v>1126.6700000000128</v>
      </c>
    </row>
    <row r="30" spans="1:10" ht="26.25" thickBot="1" x14ac:dyDescent="0.3">
      <c r="A30" s="34" t="s">
        <v>29</v>
      </c>
      <c r="B30" s="35">
        <v>1736124415.4199998</v>
      </c>
      <c r="C30" s="36">
        <f t="shared" ref="C30:E30" si="5">+C19+C8</f>
        <v>-111738341.59999999</v>
      </c>
      <c r="D30" s="35">
        <f t="shared" si="5"/>
        <v>1624386073.8199999</v>
      </c>
      <c r="E30" s="35">
        <f t="shared" si="5"/>
        <v>412961145.53999996</v>
      </c>
      <c r="F30" s="35">
        <f>+F19+F8</f>
        <v>314305390.69000006</v>
      </c>
      <c r="G30" s="35">
        <f>+G19+G8</f>
        <v>1211424928.28</v>
      </c>
      <c r="H30" s="37"/>
      <c r="I30" s="13"/>
    </row>
    <row r="31" spans="1:10" s="38" customFormat="1" x14ac:dyDescent="0.25">
      <c r="B31" s="39"/>
      <c r="C31" s="29"/>
      <c r="D31" s="40"/>
      <c r="E31" s="29"/>
      <c r="F31" s="41"/>
      <c r="G31" s="41"/>
      <c r="H31" s="29"/>
    </row>
    <row r="32" spans="1:10" x14ac:dyDescent="0.25">
      <c r="A32" s="61" t="s">
        <v>30</v>
      </c>
      <c r="B32" s="61"/>
      <c r="C32" s="61"/>
      <c r="D32" s="61"/>
      <c r="E32" s="61"/>
      <c r="F32" s="61"/>
      <c r="G32" s="13"/>
    </row>
    <row r="33" spans="1:6" x14ac:dyDescent="0.25">
      <c r="F33" s="13"/>
    </row>
    <row r="35" spans="1:6" x14ac:dyDescent="0.25">
      <c r="A35" s="42"/>
    </row>
    <row r="36" spans="1:6" x14ac:dyDescent="0.25">
      <c r="A36" s="42"/>
    </row>
  </sheetData>
  <autoFilter ref="A1:G30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9">
    <mergeCell ref="A32:F32"/>
    <mergeCell ref="A6:A7"/>
    <mergeCell ref="B6:F6"/>
    <mergeCell ref="G6:G7"/>
    <mergeCell ref="A1:G1"/>
    <mergeCell ref="A2:G2"/>
    <mergeCell ref="A3:G3"/>
    <mergeCell ref="A4:G4"/>
    <mergeCell ref="A5:G5"/>
  </mergeCells>
  <pageMargins left="0" right="0" top="0" bottom="0" header="0.31496062992125984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MARZO VER 121119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olimpia.olvera</dc:creator>
  <cp:lastModifiedBy>Antonio Burgos Marin</cp:lastModifiedBy>
  <cp:lastPrinted>2019-11-12T18:54:55Z</cp:lastPrinted>
  <dcterms:created xsi:type="dcterms:W3CDTF">2019-11-12T18:20:00Z</dcterms:created>
  <dcterms:modified xsi:type="dcterms:W3CDTF">2019-11-20T17:26:06Z</dcterms:modified>
</cp:coreProperties>
</file>