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730" windowHeight="11760"/>
  </bookViews>
  <sheets>
    <sheet name="F6a_EAEPED_COG" sheetId="1" r:id="rId1"/>
  </sheets>
  <definedNames>
    <definedName name="_xlnm.Print_Titles" localSheetId="0">F6a_EAEPED_COG!$2:$9</definedName>
  </definedNames>
  <calcPr calcId="145621" fullCalcOnLoad="1"/>
</workbook>
</file>

<file path=xl/calcChain.xml><?xml version="1.0" encoding="utf-8"?>
<calcChain xmlns="http://schemas.openxmlformats.org/spreadsheetml/2006/main">
  <c r="H59" i="1" l="1"/>
  <c r="G11" i="1"/>
  <c r="H11" i="1"/>
  <c r="D11" i="1"/>
  <c r="F69" i="1"/>
  <c r="I69" i="1"/>
  <c r="F96" i="1"/>
  <c r="F97" i="1"/>
  <c r="I97" i="1"/>
  <c r="F98" i="1"/>
  <c r="I98" i="1"/>
  <c r="F99" i="1"/>
  <c r="I99" i="1"/>
  <c r="F100" i="1"/>
  <c r="I100" i="1"/>
  <c r="F101" i="1"/>
  <c r="I101" i="1"/>
  <c r="F102" i="1"/>
  <c r="F103" i="1"/>
  <c r="I103" i="1"/>
  <c r="F95" i="1"/>
  <c r="I95" i="1"/>
  <c r="F88" i="1"/>
  <c r="I88" i="1"/>
  <c r="F89" i="1"/>
  <c r="I89" i="1"/>
  <c r="F90" i="1"/>
  <c r="I90" i="1"/>
  <c r="F91" i="1"/>
  <c r="F92" i="1"/>
  <c r="I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F77" i="1"/>
  <c r="I77" i="1"/>
  <c r="F74" i="1"/>
  <c r="F75" i="1"/>
  <c r="I75" i="1"/>
  <c r="F73" i="1"/>
  <c r="F72" i="1"/>
  <c r="I72" i="1"/>
  <c r="F65" i="1"/>
  <c r="I65" i="1"/>
  <c r="F66" i="1"/>
  <c r="I66" i="1"/>
  <c r="F67" i="1"/>
  <c r="F68" i="1"/>
  <c r="I68" i="1"/>
  <c r="F70" i="1"/>
  <c r="I70" i="1"/>
  <c r="F71" i="1"/>
  <c r="F64" i="1"/>
  <c r="I64" i="1"/>
  <c r="F63" i="1"/>
  <c r="I63" i="1"/>
  <c r="F61" i="1"/>
  <c r="I61" i="1"/>
  <c r="F62" i="1"/>
  <c r="I62" i="1"/>
  <c r="F60" i="1"/>
  <c r="F59" i="1"/>
  <c r="F51" i="1"/>
  <c r="I51" i="1"/>
  <c r="F52" i="1"/>
  <c r="I52" i="1"/>
  <c r="F53" i="1"/>
  <c r="F54" i="1"/>
  <c r="F55" i="1"/>
  <c r="F56" i="1"/>
  <c r="F57" i="1"/>
  <c r="I57" i="1"/>
  <c r="F58" i="1"/>
  <c r="I58" i="1"/>
  <c r="F50" i="1"/>
  <c r="I5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F48" i="1"/>
  <c r="I48" i="1"/>
  <c r="F40" i="1"/>
  <c r="F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0" i="1"/>
  <c r="I3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I16" i="1"/>
  <c r="F17" i="1"/>
  <c r="I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49" i="1"/>
  <c r="I149" i="1"/>
  <c r="F150" i="1"/>
  <c r="I150" i="1"/>
  <c r="F148" i="1"/>
  <c r="F140" i="1"/>
  <c r="F138" i="1"/>
  <c r="I138" i="1"/>
  <c r="I140" i="1"/>
  <c r="F141" i="1"/>
  <c r="F142" i="1"/>
  <c r="F143" i="1"/>
  <c r="I143" i="1"/>
  <c r="F144" i="1"/>
  <c r="F145" i="1"/>
  <c r="I145" i="1"/>
  <c r="F146" i="1"/>
  <c r="I146" i="1"/>
  <c r="F139" i="1"/>
  <c r="F136" i="1"/>
  <c r="I136" i="1"/>
  <c r="F137" i="1"/>
  <c r="I137" i="1"/>
  <c r="F135" i="1"/>
  <c r="I135" i="1"/>
  <c r="F126" i="1"/>
  <c r="I126" i="1"/>
  <c r="F127" i="1"/>
  <c r="I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I94" i="1"/>
  <c r="I85" i="1"/>
  <c r="I160" i="1"/>
  <c r="H94" i="1"/>
  <c r="H85" i="1"/>
  <c r="H160" i="1"/>
  <c r="D94" i="1"/>
  <c r="E86" i="1"/>
  <c r="G86" i="1"/>
  <c r="H86" i="1"/>
  <c r="D86" i="1"/>
  <c r="I91" i="1"/>
  <c r="I96" i="1"/>
  <c r="I102" i="1"/>
  <c r="I118" i="1"/>
  <c r="I128" i="1"/>
  <c r="I141" i="1"/>
  <c r="I142" i="1"/>
  <c r="I144" i="1"/>
  <c r="I154" i="1"/>
  <c r="I155" i="1"/>
  <c r="I156" i="1"/>
  <c r="I73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I71" i="1"/>
  <c r="I67" i="1"/>
  <c r="I60" i="1"/>
  <c r="I55" i="1"/>
  <c r="I54" i="1"/>
  <c r="I53" i="1"/>
  <c r="I47" i="1"/>
  <c r="I31" i="1"/>
  <c r="I105" i="1"/>
  <c r="I40" i="1"/>
  <c r="F147" i="1"/>
  <c r="I147" i="1"/>
  <c r="I148" i="1"/>
  <c r="I139" i="1"/>
  <c r="I152" i="1"/>
  <c r="F151" i="1"/>
  <c r="I151" i="1"/>
  <c r="F134" i="1"/>
  <c r="I134" i="1"/>
  <c r="F114" i="1"/>
  <c r="F124" i="1"/>
  <c r="I124" i="1"/>
  <c r="I114" i="1"/>
  <c r="I117" i="1"/>
  <c r="F104" i="1"/>
  <c r="I104" i="1"/>
  <c r="I107" i="1"/>
  <c r="E85" i="1"/>
  <c r="F94" i="1"/>
  <c r="D85" i="1"/>
  <c r="F86" i="1"/>
  <c r="I87" i="1"/>
  <c r="F76" i="1"/>
  <c r="I76" i="1"/>
  <c r="I83" i="1"/>
  <c r="I59" i="1"/>
  <c r="F49" i="1"/>
  <c r="I56" i="1"/>
  <c r="I49" i="1"/>
  <c r="F39" i="1"/>
  <c r="I39" i="1"/>
  <c r="F29" i="1"/>
  <c r="I29" i="1"/>
  <c r="D10" i="1"/>
  <c r="H10" i="1"/>
  <c r="G10" i="1"/>
  <c r="E10" i="1"/>
  <c r="F19" i="1"/>
  <c r="I19" i="1"/>
  <c r="F11" i="1"/>
  <c r="I11" i="1"/>
  <c r="E160" i="1"/>
  <c r="F85" i="1"/>
  <c r="D160" i="1"/>
  <c r="I86" i="1"/>
  <c r="I10" i="1"/>
  <c r="F10" i="1"/>
  <c r="F160" i="1"/>
  <c r="G85" i="1"/>
  <c r="G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<sst xmlns="http://schemas.openxmlformats.org/spreadsheetml/2006/main" count="162" uniqueCount="89">
  <si>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</si>
  <si>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</si>
  <si>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</si>
  <si>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</si>
  <si>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</si>
  <si>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</si>
  <si>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</si>
  <si>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</si>
  <si>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</si>
  <si>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</si>
  <si>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</si>
  <si>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</si>
  <si>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</si>
  <si>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</si>
  <si>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</si>
  <si>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</si>
  <si>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</si>
  <si>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</si>
  <si>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</si>
  <si>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</si>
  <si>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</si>
  <si>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</si>
  <si>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</si>
  <si>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</si>
  <si>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</si>
  <si>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</si>
  <si>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</si>
  <si>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</si>
  <si>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</si>
  <si>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</si>
  <si>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</si>
  <si>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</si>
  <si>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</si>
  <si>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</si>
  <si>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</si>
  <si>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</si>
  <si>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</si>
  <si>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</si>
  <si>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</si>
  <si>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</si>
  <si>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</si>
  <si>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</si>
  <si>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</si>
  <si>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</si>
  <si>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</si>
  <si>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</si>
  <si>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</si>
  <si>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</si>
  <si>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</si>
  <si>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</si>
  <si>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</si>
  <si>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</si>
  <si>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</si>
  <si>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</si>
  <si>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</si>
  <si>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</si>
  <si>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</si>
  <si>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</si>
  <si>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</si>
  <si>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</si>
  <si>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</si>
  <si>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</si>
  <si>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</si>
  <si>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</si>
  <si>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</si>
  <si>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</si>
  <si>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</si>
  <si>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</si>
  <si>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</si>
  <si>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</si>
  <si>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</si>
  <si>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</si>
  <si>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</si>
  <si>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</si>
  <si>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</si>
  <si>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</si>
  <si>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</si>
  <si>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</si>
  <si>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</si>
  <si>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</si>
  <si>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</si>
  <si>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</si>
  <si>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</si>
  <si>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</si>
  <si>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</si>
  <si>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</si>
  <si>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</si>
  <si>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2021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</si>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</sst>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B2" sqref="B2:I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6" t="s">
        <v>88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87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2">
      <c r="B10" s="7" t="s">
        <v>11</v>
      </c>
      <c r="C10" s="8"/>
      <c r="D10" s="18">
        <f t="shared" ref="D10:I10" si="0">D11+D19+D29+D39+D49+D59+D72+D76+D63</f>
        <v>3922831242</v>
      </c>
      <c r="E10" s="18">
        <f t="shared" si="0"/>
        <v>1477599771.0100005</v>
      </c>
      <c r="F10" s="18">
        <f t="shared" si="0"/>
        <v>5400431013.0100012</v>
      </c>
      <c r="G10" s="18">
        <f t="shared" si="0"/>
        <v>2763194178.5400009</v>
      </c>
      <c r="H10" s="18">
        <f t="shared" si="0"/>
        <v>2320877012.3200002</v>
      </c>
      <c r="I10" s="18">
        <f t="shared" si="0"/>
        <v>2637236834.4699998</v>
      </c>
    </row>
    <row r="11" spans="2:9" x14ac:dyDescent="0.2">
      <c r="B11" s="3" t="s">
        <v>12</v>
      </c>
      <c r="C11" s="9"/>
      <c r="D11" s="19">
        <f t="shared" ref="D11:I11" si="1">SUM(D12:D18)</f>
        <v>1280486172</v>
      </c>
      <c r="E11" s="19">
        <f t="shared" si="1"/>
        <v>-13604688.02999993</v>
      </c>
      <c r="F11" s="19">
        <f t="shared" si="1"/>
        <v>1266881483.97</v>
      </c>
      <c r="G11" s="19">
        <f t="shared" si="1"/>
        <v>589459247.77000034</v>
      </c>
      <c r="H11" s="19">
        <f t="shared" si="1"/>
        <v>518173756.78000021</v>
      </c>
      <c r="I11" s="19">
        <f t="shared" si="1"/>
        <v>677422236.19999969</v>
      </c>
    </row>
    <row r="12" spans="2:9" x14ac:dyDescent="0.2">
      <c r="B12" s="13" t="s">
        <v>13</v>
      </c>
      <c r="C12" s="11"/>
      <c r="D12" s="19">
        <v>772693696</v>
      </c>
      <c r="E12" s="20">
        <v>-45478361.789999992</v>
      </c>
      <c r="F12" s="20">
        <f>D12+E12</f>
        <v>727215334.21000004</v>
      </c>
      <c r="G12" s="20">
        <v>360553917.37000006</v>
      </c>
      <c r="H12" s="20">
        <v>360553917.37000006</v>
      </c>
      <c r="I12" s="20">
        <f>F12-G12</f>
        <v>366661416.83999997</v>
      </c>
    </row>
    <row r="13" spans="2:9" x14ac:dyDescent="0.2">
      <c r="B13" s="13" t="s">
        <v>14</v>
      </c>
      <c r="C13" s="11"/>
      <c r="D13" s="19">
        <v>0</v>
      </c>
      <c r="E13" s="20">
        <v>0</v>
      </c>
      <c r="F13" s="20">
        <f t="shared" ref="F13:F18" si="2">D13+E13</f>
        <v>0</v>
      </c>
      <c r="G13" s="20">
        <v>0</v>
      </c>
      <c r="H13" s="20">
        <v>0</v>
      </c>
      <c r="I13" s="20">
        <f t="shared" ref="I13:I18" si="3">F13-G13</f>
        <v>0</v>
      </c>
    </row>
    <row r="14" spans="2:9" x14ac:dyDescent="0.2">
      <c r="B14" s="13" t="s">
        <v>15</v>
      </c>
      <c r="C14" s="11"/>
      <c r="D14" s="19">
        <v>210287212</v>
      </c>
      <c r="E14" s="20">
        <v>8295214.3100000015</v>
      </c>
      <c r="F14" s="20">
        <f t="shared" si="2"/>
        <v>218582426.31</v>
      </c>
      <c r="G14" s="20">
        <v>98802051.180000111</v>
      </c>
      <c r="H14" s="20">
        <v>42793568.810000047</v>
      </c>
      <c r="I14" s="20">
        <f t="shared" si="3"/>
        <v>119780375.12999989</v>
      </c>
    </row>
    <row r="15" spans="2:9" x14ac:dyDescent="0.2">
      <c r="B15" s="13" t="s">
        <v>16</v>
      </c>
      <c r="C15" s="11"/>
      <c r="D15" s="19">
        <v>168258793</v>
      </c>
      <c r="E15" s="20">
        <v>-3138978.4199999827</v>
      </c>
      <c r="F15" s="20">
        <f t="shared" si="2"/>
        <v>165119814.58000001</v>
      </c>
      <c r="G15" s="20">
        <v>83823090.300000057</v>
      </c>
      <c r="H15" s="20">
        <v>68546621.679999977</v>
      </c>
      <c r="I15" s="20">
        <f t="shared" si="3"/>
        <v>81296724.279999956</v>
      </c>
    </row>
    <row r="16" spans="2:9" x14ac:dyDescent="0.2">
      <c r="B16" s="13" t="s">
        <v>17</v>
      </c>
      <c r="C16" s="11"/>
      <c r="D16" s="19">
        <v>121536611</v>
      </c>
      <c r="E16" s="20">
        <v>26730771.070000038</v>
      </c>
      <c r="F16" s="20">
        <f t="shared" si="2"/>
        <v>148267382.07000005</v>
      </c>
      <c r="G16" s="20">
        <v>46280188.920000061</v>
      </c>
      <c r="H16" s="20">
        <v>46279648.920000061</v>
      </c>
      <c r="I16" s="20">
        <f t="shared" si="3"/>
        <v>101987193.14999999</v>
      </c>
    </row>
    <row r="17" spans="2:9" x14ac:dyDescent="0.2">
      <c r="B17" s="13" t="s">
        <v>18</v>
      </c>
      <c r="C17" s="11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x14ac:dyDescent="0.2">
      <c r="B18" s="13" t="s">
        <v>19</v>
      </c>
      <c r="C18" s="11"/>
      <c r="D18" s="19">
        <v>7709860</v>
      </c>
      <c r="E18" s="20">
        <v>-13333.199999999997</v>
      </c>
      <c r="F18" s="20">
        <f t="shared" si="2"/>
        <v>7696526.7999999998</v>
      </c>
      <c r="G18" s="20"/>
      <c r="H18" s="20"/>
      <c r="I18" s="20">
        <f t="shared" si="3"/>
        <v>7696526.7999999998</v>
      </c>
    </row>
    <row r="19" spans="2:9" x14ac:dyDescent="0.2">
      <c r="B19" s="3" t="s">
        <v>20</v>
      </c>
      <c r="C19" s="9"/>
      <c r="D19" s="19">
        <f t="shared" ref="D19:I19" si="4">SUM(D20:D28)</f>
        <v>320355905</v>
      </c>
      <c r="E19" s="19">
        <f t="shared" si="4"/>
        <v>-56820776.520000003</v>
      </c>
      <c r="F19" s="19">
        <f t="shared" si="4"/>
        <v>263535128.48000002</v>
      </c>
      <c r="G19" s="19">
        <f t="shared" si="4"/>
        <v>169223487.76000005</v>
      </c>
      <c r="H19" s="19">
        <f t="shared" si="4"/>
        <v>157325703.63</v>
      </c>
      <c r="I19" s="19">
        <f t="shared" si="4"/>
        <v>94311640.719999969</v>
      </c>
    </row>
    <row r="20" spans="2:9" x14ac:dyDescent="0.2">
      <c r="B20" s="13" t="s">
        <v>21</v>
      </c>
      <c r="C20" s="11"/>
      <c r="D20" s="19">
        <v>27222498</v>
      </c>
      <c r="E20" s="20">
        <v>-9176538.0000000037</v>
      </c>
      <c r="F20" s="19">
        <f t="shared" ref="F20:F28" si="5">D20+E20</f>
        <v>18045959.999999996</v>
      </c>
      <c r="G20" s="20">
        <v>9670408.209999999</v>
      </c>
      <c r="H20" s="20">
        <v>9201559.5500000045</v>
      </c>
      <c r="I20" s="20">
        <f>F20-G20</f>
        <v>8375551.7899999972</v>
      </c>
    </row>
    <row r="21" spans="2:9" x14ac:dyDescent="0.2">
      <c r="B21" s="13" t="s">
        <v>22</v>
      </c>
      <c r="C21" s="11"/>
      <c r="D21" s="19">
        <v>8870818</v>
      </c>
      <c r="E21" s="20">
        <v>-32139.82000000008</v>
      </c>
      <c r="F21" s="19">
        <f t="shared" si="5"/>
        <v>8838678.1799999997</v>
      </c>
      <c r="G21" s="20">
        <v>3187605.2999999993</v>
      </c>
      <c r="H21" s="20">
        <v>3102594.1099999989</v>
      </c>
      <c r="I21" s="20">
        <f t="shared" ref="I21:I83" si="6">F21-G21</f>
        <v>5651072.8800000008</v>
      </c>
    </row>
    <row r="22" spans="2:9" x14ac:dyDescent="0.2">
      <c r="B22" s="13" t="s">
        <v>23</v>
      </c>
      <c r="C22" s="11"/>
      <c r="D22" s="19">
        <v>2760159</v>
      </c>
      <c r="E22" s="20">
        <v>4244983.1999999983</v>
      </c>
      <c r="F22" s="19">
        <f t="shared" si="5"/>
        <v>7005142.1999999983</v>
      </c>
      <c r="G22" s="20">
        <v>3012907.8300000005</v>
      </c>
      <c r="H22" s="20">
        <v>3004499.8300000005</v>
      </c>
      <c r="I22" s="20">
        <f t="shared" si="6"/>
        <v>3992234.3699999978</v>
      </c>
    </row>
    <row r="23" spans="2:9" x14ac:dyDescent="0.2">
      <c r="B23" s="13" t="s">
        <v>24</v>
      </c>
      <c r="C23" s="11"/>
      <c r="D23" s="19">
        <v>63520924</v>
      </c>
      <c r="E23" s="20">
        <v>36137581.139999986</v>
      </c>
      <c r="F23" s="19">
        <f t="shared" si="5"/>
        <v>99658505.139999986</v>
      </c>
      <c r="G23" s="20">
        <v>73744272.810000017</v>
      </c>
      <c r="H23" s="20">
        <v>71365685.540000021</v>
      </c>
      <c r="I23" s="20">
        <f t="shared" si="6"/>
        <v>25914232.329999968</v>
      </c>
    </row>
    <row r="24" spans="2:9" x14ac:dyDescent="0.2">
      <c r="B24" s="13" t="s">
        <v>25</v>
      </c>
      <c r="C24" s="11"/>
      <c r="D24" s="19">
        <v>13196230</v>
      </c>
      <c r="E24" s="20">
        <v>-6880367.2300000014</v>
      </c>
      <c r="F24" s="19">
        <f t="shared" si="5"/>
        <v>6315862.7699999986</v>
      </c>
      <c r="G24" s="20">
        <v>5110027.2499999981</v>
      </c>
      <c r="H24" s="20">
        <v>5052876.2499999981</v>
      </c>
      <c r="I24" s="20">
        <f t="shared" si="6"/>
        <v>1205835.5200000005</v>
      </c>
    </row>
    <row r="25" spans="2:9" x14ac:dyDescent="0.2">
      <c r="B25" s="13" t="s">
        <v>26</v>
      </c>
      <c r="C25" s="11"/>
      <c r="D25" s="19">
        <v>92588824</v>
      </c>
      <c r="E25" s="20">
        <v>-33866972.170000002</v>
      </c>
      <c r="F25" s="19">
        <f t="shared" si="5"/>
        <v>58721851.829999998</v>
      </c>
      <c r="G25" s="20">
        <v>45007679.82</v>
      </c>
      <c r="H25" s="20">
        <v>44795649.519999996</v>
      </c>
      <c r="I25" s="20">
        <f t="shared" si="6"/>
        <v>13714172.009999998</v>
      </c>
    </row>
    <row r="26" spans="2:9" x14ac:dyDescent="0.2">
      <c r="B26" s="13" t="s">
        <v>27</v>
      </c>
      <c r="C26" s="11"/>
      <c r="D26" s="19">
        <v>23539589</v>
      </c>
      <c r="E26" s="20">
        <v>-3937471.31</v>
      </c>
      <c r="F26" s="19">
        <f t="shared" si="5"/>
        <v>19602117.690000001</v>
      </c>
      <c r="G26" s="20">
        <v>9100332.0600000005</v>
      </c>
      <c r="H26" s="20">
        <v>4027978.1599999997</v>
      </c>
      <c r="I26" s="20">
        <f t="shared" si="6"/>
        <v>10501785.630000001</v>
      </c>
    </row>
    <row r="27" spans="2:9" x14ac:dyDescent="0.2">
      <c r="B27" s="13" t="s">
        <v>28</v>
      </c>
      <c r="C27" s="11"/>
      <c r="D27" s="19">
        <v>0</v>
      </c>
      <c r="E27" s="20">
        <v>12992</v>
      </c>
      <c r="F27" s="19">
        <f t="shared" si="5"/>
        <v>12992</v>
      </c>
      <c r="G27" s="20">
        <v>12992</v>
      </c>
      <c r="H27" s="20">
        <v>12992</v>
      </c>
      <c r="I27" s="20">
        <f t="shared" si="6"/>
        <v>0</v>
      </c>
    </row>
    <row r="28" spans="2:9" x14ac:dyDescent="0.2">
      <c r="B28" s="13" t="s">
        <v>29</v>
      </c>
      <c r="C28" s="11"/>
      <c r="D28" s="19">
        <v>88656863</v>
      </c>
      <c r="E28" s="20">
        <v>-43322844.329999983</v>
      </c>
      <c r="F28" s="19">
        <f t="shared" si="5"/>
        <v>45334018.670000017</v>
      </c>
      <c r="G28" s="20">
        <v>20377262.480000008</v>
      </c>
      <c r="H28" s="20">
        <v>16761868.67</v>
      </c>
      <c r="I28" s="20">
        <f t="shared" si="6"/>
        <v>24956756.190000009</v>
      </c>
    </row>
    <row r="29" spans="2:9" x14ac:dyDescent="0.2">
      <c r="B29" s="3" t="s">
        <v>30</v>
      </c>
      <c r="C29" s="9"/>
      <c r="D29" s="19">
        <f t="shared" ref="D29:I29" si="7">SUM(D30:D38)</f>
        <v>1202222530</v>
      </c>
      <c r="E29" s="19">
        <f t="shared" si="7"/>
        <v>322781206.10000002</v>
      </c>
      <c r="F29" s="19">
        <f t="shared" si="7"/>
        <v>1525003736.1000004</v>
      </c>
      <c r="G29" s="19">
        <f t="shared" si="7"/>
        <v>777558291.73000002</v>
      </c>
      <c r="H29" s="19">
        <f t="shared" si="7"/>
        <v>632708603.8499999</v>
      </c>
      <c r="I29" s="19">
        <f t="shared" si="7"/>
        <v>747445444.36999989</v>
      </c>
    </row>
    <row r="30" spans="2:9" x14ac:dyDescent="0.2">
      <c r="B30" s="13" t="s">
        <v>31</v>
      </c>
      <c r="C30" s="11"/>
      <c r="D30" s="19">
        <v>132343649</v>
      </c>
      <c r="E30" s="20">
        <v>35366448.370000005</v>
      </c>
      <c r="F30" s="19">
        <f t="shared" ref="F30:F38" si="8">D30+E30</f>
        <v>167710097.37</v>
      </c>
      <c r="G30" s="20">
        <v>83550505.100000009</v>
      </c>
      <c r="H30" s="20">
        <v>68590217.559999987</v>
      </c>
      <c r="I30" s="20">
        <f t="shared" si="6"/>
        <v>84159592.269999996</v>
      </c>
    </row>
    <row r="31" spans="2:9" x14ac:dyDescent="0.2">
      <c r="B31" s="13" t="s">
        <v>32</v>
      </c>
      <c r="C31" s="11"/>
      <c r="D31" s="19">
        <v>27194042</v>
      </c>
      <c r="E31" s="20">
        <v>8520715.3400000036</v>
      </c>
      <c r="F31" s="19">
        <f t="shared" si="8"/>
        <v>35714757.340000004</v>
      </c>
      <c r="G31" s="20">
        <v>24349816.349999998</v>
      </c>
      <c r="H31" s="20">
        <v>22636848.379999995</v>
      </c>
      <c r="I31" s="20">
        <f t="shared" si="6"/>
        <v>11364940.990000006</v>
      </c>
    </row>
    <row r="32" spans="2:9" x14ac:dyDescent="0.2">
      <c r="B32" s="13" t="s">
        <v>33</v>
      </c>
      <c r="C32" s="11"/>
      <c r="D32" s="19">
        <v>414489146</v>
      </c>
      <c r="E32" s="20">
        <v>86208846.240000054</v>
      </c>
      <c r="F32" s="19">
        <f t="shared" si="8"/>
        <v>500697992.24000007</v>
      </c>
      <c r="G32" s="20">
        <v>227045923.63000005</v>
      </c>
      <c r="H32" s="20">
        <v>206661164.72</v>
      </c>
      <c r="I32" s="20">
        <f t="shared" si="6"/>
        <v>273652068.61000001</v>
      </c>
    </row>
    <row r="33" spans="2:9" x14ac:dyDescent="0.2">
      <c r="B33" s="13" t="s">
        <v>34</v>
      </c>
      <c r="C33" s="11"/>
      <c r="D33" s="19">
        <v>44840016</v>
      </c>
      <c r="E33" s="20">
        <v>35605140.009999998</v>
      </c>
      <c r="F33" s="19">
        <f t="shared" si="8"/>
        <v>80445156.00999999</v>
      </c>
      <c r="G33" s="20">
        <v>64421567.690000013</v>
      </c>
      <c r="H33" s="20">
        <v>62944299.349999994</v>
      </c>
      <c r="I33" s="20">
        <f t="shared" si="6"/>
        <v>16023588.319999978</v>
      </c>
    </row>
    <row r="34" spans="2:9" x14ac:dyDescent="0.2">
      <c r="B34" s="13" t="s">
        <v>35</v>
      </c>
      <c r="C34" s="11"/>
      <c r="D34" s="19">
        <v>400977127</v>
      </c>
      <c r="E34" s="20">
        <v>69048564.239999995</v>
      </c>
      <c r="F34" s="19">
        <f t="shared" si="8"/>
        <v>470025691.24000001</v>
      </c>
      <c r="G34" s="20">
        <v>296109153.75000006</v>
      </c>
      <c r="H34" s="20">
        <v>192691129.31</v>
      </c>
      <c r="I34" s="20">
        <f t="shared" si="6"/>
        <v>173916537.48999995</v>
      </c>
    </row>
    <row r="35" spans="2:9" x14ac:dyDescent="0.2">
      <c r="B35" s="13" t="s">
        <v>36</v>
      </c>
      <c r="C35" s="11"/>
      <c r="D35" s="19">
        <v>98721780</v>
      </c>
      <c r="E35" s="20">
        <v>49664928.150000006</v>
      </c>
      <c r="F35" s="19">
        <f t="shared" si="8"/>
        <v>148386708.15000001</v>
      </c>
      <c r="G35" s="20">
        <v>18991940.27</v>
      </c>
      <c r="H35" s="20">
        <v>18784968.850000001</v>
      </c>
      <c r="I35" s="20">
        <f t="shared" si="6"/>
        <v>129394767.88000001</v>
      </c>
    </row>
    <row r="36" spans="2:9" x14ac:dyDescent="0.2">
      <c r="B36" s="13" t="s">
        <v>37</v>
      </c>
      <c r="C36" s="11"/>
      <c r="D36" s="19">
        <v>2124792</v>
      </c>
      <c r="E36" s="20">
        <v>-834876.31</v>
      </c>
      <c r="F36" s="19">
        <f t="shared" si="8"/>
        <v>1289915.69</v>
      </c>
      <c r="G36" s="20">
        <v>144248.79</v>
      </c>
      <c r="H36" s="20">
        <v>133027.26999999999</v>
      </c>
      <c r="I36" s="20">
        <f t="shared" si="6"/>
        <v>1145666.8999999999</v>
      </c>
    </row>
    <row r="37" spans="2:9" x14ac:dyDescent="0.2">
      <c r="B37" s="13" t="s">
        <v>38</v>
      </c>
      <c r="C37" s="11"/>
      <c r="D37" s="19">
        <v>51125940</v>
      </c>
      <c r="E37" s="20">
        <v>7694460.4300000016</v>
      </c>
      <c r="F37" s="19">
        <f t="shared" si="8"/>
        <v>58820400.43</v>
      </c>
      <c r="G37" s="20">
        <v>32502542.759999998</v>
      </c>
      <c r="H37" s="20">
        <v>32254231.219999999</v>
      </c>
      <c r="I37" s="20">
        <f t="shared" si="6"/>
        <v>26317857.670000002</v>
      </c>
    </row>
    <row r="38" spans="2:9" x14ac:dyDescent="0.2">
      <c r="B38" s="13" t="s">
        <v>39</v>
      </c>
      <c r="C38" s="11"/>
      <c r="D38" s="19">
        <v>30406038</v>
      </c>
      <c r="E38" s="20">
        <v>31506979.63000001</v>
      </c>
      <c r="F38" s="19">
        <f t="shared" si="8"/>
        <v>61913017.63000001</v>
      </c>
      <c r="G38" s="20">
        <v>30442593.390000015</v>
      </c>
      <c r="H38" s="20">
        <v>28012717.189999979</v>
      </c>
      <c r="I38" s="20">
        <f t="shared" si="6"/>
        <v>31470424.239999995</v>
      </c>
    </row>
    <row r="39" spans="2:9" ht="25.5" customHeight="1" x14ac:dyDescent="0.2">
      <c r="B39" s="37" t="s">
        <v>40</v>
      </c>
      <c r="C39" s="38"/>
      <c r="D39" s="19">
        <f t="shared" ref="D39:I39" si="9">SUM(D40:D48)</f>
        <v>505729081</v>
      </c>
      <c r="E39" s="19">
        <f t="shared" si="9"/>
        <v>156048113.18000004</v>
      </c>
      <c r="F39" s="19">
        <f>SUM(F40:F48)</f>
        <v>661777194.18000007</v>
      </c>
      <c r="G39" s="19">
        <f t="shared" si="9"/>
        <v>419164254.08999991</v>
      </c>
      <c r="H39" s="19">
        <f t="shared" si="9"/>
        <v>401390161.17000002</v>
      </c>
      <c r="I39" s="19">
        <f t="shared" si="9"/>
        <v>242612940.09000009</v>
      </c>
    </row>
    <row r="40" spans="2:9" x14ac:dyDescent="0.2">
      <c r="B40" s="13" t="s">
        <v>41</v>
      </c>
      <c r="C40" s="11"/>
      <c r="D40" s="19">
        <v>263248856</v>
      </c>
      <c r="E40" s="20">
        <v>56399508.730000004</v>
      </c>
      <c r="F40" s="19">
        <f>D40+E40</f>
        <v>319648364.73000002</v>
      </c>
      <c r="G40" s="20">
        <v>217297397.46999997</v>
      </c>
      <c r="H40" s="20">
        <v>212003841.93000001</v>
      </c>
      <c r="I40" s="20">
        <f t="shared" si="6"/>
        <v>102350967.26000005</v>
      </c>
    </row>
    <row r="41" spans="2:9" x14ac:dyDescent="0.2">
      <c r="B41" s="13" t="s">
        <v>42</v>
      </c>
      <c r="C41" s="11"/>
      <c r="D41" s="19">
        <v>0</v>
      </c>
      <c r="E41" s="20">
        <v>0</v>
      </c>
      <c r="F41" s="19">
        <f t="shared" ref="F41:F83" si="10">D41+E41</f>
        <v>0</v>
      </c>
      <c r="G41" s="20">
        <v>0</v>
      </c>
      <c r="H41" s="20">
        <v>0</v>
      </c>
      <c r="I41" s="20">
        <f t="shared" si="6"/>
        <v>0</v>
      </c>
    </row>
    <row r="42" spans="2:9" x14ac:dyDescent="0.2">
      <c r="B42" s="13" t="s">
        <v>43</v>
      </c>
      <c r="C42" s="11"/>
      <c r="D42" s="19">
        <v>0</v>
      </c>
      <c r="E42" s="20">
        <v>102909913.37</v>
      </c>
      <c r="F42" s="19">
        <f t="shared" si="10"/>
        <v>102909913.37</v>
      </c>
      <c r="G42" s="20">
        <v>54717737.839999996</v>
      </c>
      <c r="H42" s="20">
        <v>54717737.839999996</v>
      </c>
      <c r="I42" s="20">
        <f t="shared" si="6"/>
        <v>48192175.530000009</v>
      </c>
    </row>
    <row r="43" spans="2:9" x14ac:dyDescent="0.2">
      <c r="B43" s="13" t="s">
        <v>44</v>
      </c>
      <c r="C43" s="11"/>
      <c r="D43" s="19">
        <v>49418021</v>
      </c>
      <c r="E43" s="20">
        <v>15063425.43</v>
      </c>
      <c r="F43" s="19">
        <f t="shared" si="10"/>
        <v>64481446.43</v>
      </c>
      <c r="G43" s="20">
        <v>53015651.689999998</v>
      </c>
      <c r="H43" s="20">
        <v>52655446.689999998</v>
      </c>
      <c r="I43" s="20">
        <f t="shared" si="6"/>
        <v>11465794.740000002</v>
      </c>
    </row>
    <row r="44" spans="2:9" x14ac:dyDescent="0.2">
      <c r="B44" s="13" t="s">
        <v>45</v>
      </c>
      <c r="C44" s="11"/>
      <c r="D44" s="19">
        <v>193062204</v>
      </c>
      <c r="E44" s="20">
        <v>-18324734.349999998</v>
      </c>
      <c r="F44" s="19">
        <f t="shared" si="10"/>
        <v>174737469.65000001</v>
      </c>
      <c r="G44" s="20">
        <v>94133467.089999989</v>
      </c>
      <c r="H44" s="20">
        <v>82013134.709999993</v>
      </c>
      <c r="I44" s="20">
        <f t="shared" si="6"/>
        <v>80604002.560000017</v>
      </c>
    </row>
    <row r="45" spans="2:9" x14ac:dyDescent="0.2">
      <c r="B45" s="13" t="s">
        <v>46</v>
      </c>
      <c r="C45" s="11"/>
      <c r="D45" s="19">
        <v>0</v>
      </c>
      <c r="E45" s="20"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x14ac:dyDescent="0.2">
      <c r="B46" s="13" t="s">
        <v>47</v>
      </c>
      <c r="C46" s="11"/>
      <c r="D46" s="19">
        <v>0</v>
      </c>
      <c r="E46" s="20"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x14ac:dyDescent="0.2">
      <c r="B47" s="13" t="s">
        <v>48</v>
      </c>
      <c r="C47" s="11"/>
      <c r="D47" s="19">
        <v>0</v>
      </c>
      <c r="E47" s="20"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x14ac:dyDescent="0.2">
      <c r="B48" s="13" t="s">
        <v>49</v>
      </c>
      <c r="C48" s="11"/>
      <c r="D48" s="19">
        <v>0</v>
      </c>
      <c r="E48" s="20"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x14ac:dyDescent="0.2">
      <c r="B49" s="37" t="s">
        <v>50</v>
      </c>
      <c r="C49" s="38"/>
      <c r="D49" s="19">
        <f t="shared" ref="D49:I49" si="11">SUM(D50:D58)</f>
        <v>46992500</v>
      </c>
      <c r="E49" s="19">
        <f t="shared" si="11"/>
        <v>22327330.049999997</v>
      </c>
      <c r="F49" s="19">
        <f t="shared" si="11"/>
        <v>69319830.049999997</v>
      </c>
      <c r="G49" s="19">
        <f t="shared" si="11"/>
        <v>59907096.909999996</v>
      </c>
      <c r="H49" s="19">
        <f t="shared" si="11"/>
        <v>59052530.200000003</v>
      </c>
      <c r="I49" s="19">
        <f t="shared" si="11"/>
        <v>9412733.1399999987</v>
      </c>
    </row>
    <row r="50" spans="2:9" x14ac:dyDescent="0.2">
      <c r="B50" s="13" t="s">
        <v>51</v>
      </c>
      <c r="C50" s="11"/>
      <c r="D50" s="19">
        <v>0</v>
      </c>
      <c r="E50" s="20">
        <v>6765704.8899999987</v>
      </c>
      <c r="F50" s="19">
        <f t="shared" si="10"/>
        <v>6765704.8899999987</v>
      </c>
      <c r="G50" s="20">
        <v>4246906.6899999995</v>
      </c>
      <c r="H50" s="20">
        <v>3951990.2900000005</v>
      </c>
      <c r="I50" s="20">
        <f t="shared" si="6"/>
        <v>2518798.1999999993</v>
      </c>
    </row>
    <row r="51" spans="2:9" x14ac:dyDescent="0.2">
      <c r="B51" s="13" t="s">
        <v>52</v>
      </c>
      <c r="C51" s="11"/>
      <c r="D51" s="19">
        <v>0</v>
      </c>
      <c r="E51" s="20">
        <v>1499803.3800000001</v>
      </c>
      <c r="F51" s="19">
        <f t="shared" si="10"/>
        <v>1499803.3800000001</v>
      </c>
      <c r="G51" s="20">
        <v>670377.49</v>
      </c>
      <c r="H51" s="20">
        <v>670377.49</v>
      </c>
      <c r="I51" s="20">
        <f t="shared" si="6"/>
        <v>829425.89000000013</v>
      </c>
    </row>
    <row r="52" spans="2:9" x14ac:dyDescent="0.2">
      <c r="B52" s="13" t="s">
        <v>53</v>
      </c>
      <c r="C52" s="11"/>
      <c r="D52" s="19">
        <v>0</v>
      </c>
      <c r="E52" s="19">
        <v>0</v>
      </c>
      <c r="F52" s="19">
        <f t="shared" si="10"/>
        <v>0</v>
      </c>
      <c r="G52" s="19">
        <v>0</v>
      </c>
      <c r="H52" s="19">
        <v>0</v>
      </c>
      <c r="I52" s="20">
        <f t="shared" si="6"/>
        <v>0</v>
      </c>
    </row>
    <row r="53" spans="2:9" x14ac:dyDescent="0.2">
      <c r="B53" s="13" t="s">
        <v>54</v>
      </c>
      <c r="C53" s="11"/>
      <c r="D53" s="19">
        <v>46992500</v>
      </c>
      <c r="E53" s="20">
        <v>3813574.64</v>
      </c>
      <c r="F53" s="19">
        <f t="shared" si="10"/>
        <v>50806074.640000001</v>
      </c>
      <c r="G53" s="20">
        <v>48227899.990000002</v>
      </c>
      <c r="H53" s="20">
        <v>48227899.990000002</v>
      </c>
      <c r="I53" s="20">
        <f t="shared" si="6"/>
        <v>2578174.6499999985</v>
      </c>
    </row>
    <row r="54" spans="2:9" x14ac:dyDescent="0.2">
      <c r="B54" s="13" t="s">
        <v>55</v>
      </c>
      <c r="C54" s="11"/>
      <c r="D54" s="19">
        <v>0</v>
      </c>
      <c r="E54" s="20">
        <v>510544</v>
      </c>
      <c r="F54" s="19">
        <f t="shared" si="10"/>
        <v>510544</v>
      </c>
      <c r="G54" s="20">
        <v>450544</v>
      </c>
      <c r="H54" s="20">
        <v>0</v>
      </c>
      <c r="I54" s="20">
        <f t="shared" si="6"/>
        <v>60000</v>
      </c>
    </row>
    <row r="55" spans="2:9" x14ac:dyDescent="0.2">
      <c r="B55" s="13" t="s">
        <v>56</v>
      </c>
      <c r="C55" s="11"/>
      <c r="D55" s="19">
        <v>0</v>
      </c>
      <c r="E55" s="20">
        <v>4943000.49</v>
      </c>
      <c r="F55" s="19">
        <f t="shared" si="10"/>
        <v>4943000.49</v>
      </c>
      <c r="G55" s="20">
        <v>4136372.1599999997</v>
      </c>
      <c r="H55" s="20">
        <v>4027265.85</v>
      </c>
      <c r="I55" s="20">
        <f t="shared" si="6"/>
        <v>806628.33000000054</v>
      </c>
    </row>
    <row r="56" spans="2:9" x14ac:dyDescent="0.2">
      <c r="B56" s="13" t="s">
        <v>57</v>
      </c>
      <c r="C56" s="11"/>
      <c r="D56" s="19">
        <v>0</v>
      </c>
      <c r="E56" s="20"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x14ac:dyDescent="0.2">
      <c r="B57" s="13" t="s">
        <v>58</v>
      </c>
      <c r="C57" s="11"/>
      <c r="D57" s="19">
        <v>0</v>
      </c>
      <c r="E57" s="20">
        <v>634121.5</v>
      </c>
      <c r="F57" s="19">
        <f t="shared" si="10"/>
        <v>634121.5</v>
      </c>
      <c r="G57" s="20">
        <v>634121.5</v>
      </c>
      <c r="H57" s="20">
        <v>634121.5</v>
      </c>
      <c r="I57" s="20">
        <f t="shared" si="6"/>
        <v>0</v>
      </c>
    </row>
    <row r="58" spans="2:9" x14ac:dyDescent="0.2">
      <c r="B58" s="13" t="s">
        <v>59</v>
      </c>
      <c r="C58" s="11"/>
      <c r="D58" s="19">
        <v>0</v>
      </c>
      <c r="E58" s="20">
        <v>4160581.15</v>
      </c>
      <c r="F58" s="19">
        <f t="shared" si="10"/>
        <v>4160581.15</v>
      </c>
      <c r="G58" s="20">
        <v>1540875.08</v>
      </c>
      <c r="H58" s="20">
        <v>1540875.08</v>
      </c>
      <c r="I58" s="20">
        <f t="shared" si="6"/>
        <v>2619706.0699999998</v>
      </c>
    </row>
    <row r="59" spans="2:9" x14ac:dyDescent="0.2">
      <c r="B59" s="3" t="s">
        <v>60</v>
      </c>
      <c r="C59" s="9"/>
      <c r="D59" s="19">
        <f>SUM(D60:D62)</f>
        <v>567045054</v>
      </c>
      <c r="E59" s="19">
        <f>SUM(E60:E62)</f>
        <v>839667142.86000037</v>
      </c>
      <c r="F59" s="19">
        <f>SUM(F60:F62)</f>
        <v>1406712196.8600004</v>
      </c>
      <c r="G59" s="19">
        <f>SUM(G60:G62)</f>
        <v>540916628.36000013</v>
      </c>
      <c r="H59" s="19">
        <f>SUM(H60:H62)</f>
        <v>475659822.77999997</v>
      </c>
      <c r="I59" s="20">
        <f t="shared" si="6"/>
        <v>865795568.50000024</v>
      </c>
    </row>
    <row r="60" spans="2:9" x14ac:dyDescent="0.2">
      <c r="B60" s="13" t="s">
        <v>61</v>
      </c>
      <c r="C60" s="11"/>
      <c r="D60" s="19">
        <v>544064874</v>
      </c>
      <c r="E60" s="20">
        <v>838603441.72000039</v>
      </c>
      <c r="F60" s="19">
        <f t="shared" si="10"/>
        <v>1382668315.7200003</v>
      </c>
      <c r="G60" s="20">
        <v>533445021.65000004</v>
      </c>
      <c r="H60" s="20">
        <v>468703095.32999998</v>
      </c>
      <c r="I60" s="20">
        <f t="shared" si="6"/>
        <v>849223294.07000017</v>
      </c>
    </row>
    <row r="61" spans="2:9" x14ac:dyDescent="0.2">
      <c r="B61" s="13" t="s">
        <v>62</v>
      </c>
      <c r="C61" s="11"/>
      <c r="D61" s="19">
        <v>1000000</v>
      </c>
      <c r="E61" s="20">
        <v>17426722.880000003</v>
      </c>
      <c r="F61" s="19">
        <f t="shared" si="10"/>
        <v>18426722.880000003</v>
      </c>
      <c r="G61" s="20">
        <v>6044600.75</v>
      </c>
      <c r="H61" s="20">
        <v>6044600.75</v>
      </c>
      <c r="I61" s="20">
        <f t="shared" si="6"/>
        <v>12382122.130000003</v>
      </c>
    </row>
    <row r="62" spans="2:9" x14ac:dyDescent="0.2">
      <c r="B62" s="13" t="s">
        <v>63</v>
      </c>
      <c r="C62" s="11"/>
      <c r="D62" s="19">
        <v>21980180</v>
      </c>
      <c r="E62" s="20">
        <v>-16363021.74</v>
      </c>
      <c r="F62" s="19">
        <f t="shared" si="10"/>
        <v>5617158.2599999998</v>
      </c>
      <c r="G62" s="20">
        <v>1427005.96</v>
      </c>
      <c r="H62" s="20">
        <v>912126.7</v>
      </c>
      <c r="I62" s="20">
        <f t="shared" si="6"/>
        <v>4190152.3</v>
      </c>
    </row>
    <row r="63" spans="2:9" x14ac:dyDescent="0.2">
      <c r="B63" s="37" t="s">
        <v>64</v>
      </c>
      <c r="C63" s="38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3" t="s">
        <v>65</v>
      </c>
      <c r="C64" s="11"/>
      <c r="D64" s="19">
        <v>0</v>
      </c>
      <c r="E64" s="20"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x14ac:dyDescent="0.2">
      <c r="B65" s="13" t="s">
        <v>66</v>
      </c>
      <c r="C65" s="11"/>
      <c r="D65" s="19">
        <v>0</v>
      </c>
      <c r="E65" s="20"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x14ac:dyDescent="0.2">
      <c r="B66" s="13" t="s">
        <v>67</v>
      </c>
      <c r="C66" s="11"/>
      <c r="D66" s="19">
        <v>0</v>
      </c>
      <c r="E66" s="20"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x14ac:dyDescent="0.2">
      <c r="B67" s="13" t="s">
        <v>68</v>
      </c>
      <c r="C67" s="11"/>
      <c r="D67" s="19">
        <v>0</v>
      </c>
      <c r="E67" s="20"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x14ac:dyDescent="0.2">
      <c r="B68" s="13" t="s">
        <v>69</v>
      </c>
      <c r="C68" s="11"/>
      <c r="D68" s="19">
        <v>0</v>
      </c>
      <c r="E68" s="20"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x14ac:dyDescent="0.2">
      <c r="B69" s="13" t="s">
        <v>70</v>
      </c>
      <c r="C69" s="11"/>
      <c r="D69" s="19">
        <v>0</v>
      </c>
      <c r="E69" s="20"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x14ac:dyDescent="0.2">
      <c r="B70" s="13" t="s">
        <v>71</v>
      </c>
      <c r="C70" s="11"/>
      <c r="D70" s="19">
        <v>0</v>
      </c>
      <c r="E70" s="20"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x14ac:dyDescent="0.2">
      <c r="B71" s="13" t="s">
        <v>72</v>
      </c>
      <c r="C71" s="11"/>
      <c r="D71" s="19"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x14ac:dyDescent="0.2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3" t="s">
        <v>74</v>
      </c>
      <c r="C73" s="11"/>
      <c r="D73" s="19"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x14ac:dyDescent="0.2">
      <c r="B74" s="13" t="s">
        <v>75</v>
      </c>
      <c r="C74" s="11"/>
      <c r="D74" s="19"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x14ac:dyDescent="0.2">
      <c r="B75" s="13" t="s">
        <v>76</v>
      </c>
      <c r="C75" s="11"/>
      <c r="D75" s="19"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x14ac:dyDescent="0.2">
      <c r="B76" s="3" t="s">
        <v>77</v>
      </c>
      <c r="C76" s="9"/>
      <c r="D76" s="19">
        <f>SUM(D77:D83)</f>
        <v>0</v>
      </c>
      <c r="E76" s="19">
        <f>SUM(E77:E83)</f>
        <v>207201443.36999997</v>
      </c>
      <c r="F76" s="19">
        <f>SUM(F77:F83)</f>
        <v>207201443.36999997</v>
      </c>
      <c r="G76" s="19">
        <f>SUM(G77:G83)</f>
        <v>206965171.92000002</v>
      </c>
      <c r="H76" s="19">
        <f>SUM(H77:H83)</f>
        <v>76566433.910000056</v>
      </c>
      <c r="I76" s="20">
        <f t="shared" si="6"/>
        <v>236271.44999995828</v>
      </c>
    </row>
    <row r="77" spans="2:9" x14ac:dyDescent="0.2">
      <c r="B77" s="13" t="s">
        <v>78</v>
      </c>
      <c r="C77" s="11"/>
      <c r="D77" s="19"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x14ac:dyDescent="0.2">
      <c r="B78" s="13" t="s">
        <v>79</v>
      </c>
      <c r="C78" s="11"/>
      <c r="D78" s="19"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x14ac:dyDescent="0.2">
      <c r="B79" s="13" t="s">
        <v>80</v>
      </c>
      <c r="C79" s="11"/>
      <c r="D79" s="19"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x14ac:dyDescent="0.2">
      <c r="B80" s="13" t="s">
        <v>81</v>
      </c>
      <c r="C80" s="11"/>
      <c r="D80" s="19"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x14ac:dyDescent="0.2">
      <c r="B81" s="13" t="s">
        <v>82</v>
      </c>
      <c r="C81" s="11"/>
      <c r="D81" s="19"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x14ac:dyDescent="0.2">
      <c r="B82" s="13" t="s">
        <v>83</v>
      </c>
      <c r="C82" s="11"/>
      <c r="D82" s="19"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x14ac:dyDescent="0.2">
      <c r="B83" s="13" t="s">
        <v>84</v>
      </c>
      <c r="C83" s="11"/>
      <c r="D83" s="19">
        <v>0</v>
      </c>
      <c r="E83" s="20">
        <v>207201443.36999997</v>
      </c>
      <c r="F83" s="19">
        <f t="shared" si="10"/>
        <v>207201443.36999997</v>
      </c>
      <c r="G83" s="20">
        <v>206965171.92000002</v>
      </c>
      <c r="H83" s="20">
        <v>76566433.910000056</v>
      </c>
      <c r="I83" s="20">
        <f t="shared" si="6"/>
        <v>236271.44999995828</v>
      </c>
    </row>
    <row r="84" spans="2:9" x14ac:dyDescent="0.2">
      <c r="B84" s="16"/>
      <c r="C84" s="17"/>
      <c r="D84" s="21"/>
      <c r="E84" s="22"/>
      <c r="F84" s="22"/>
      <c r="G84" s="22"/>
      <c r="H84" s="22"/>
      <c r="I84" s="22"/>
    </row>
    <row r="85" spans="2:9" x14ac:dyDescent="0.2">
      <c r="B85" s="14" t="s">
        <v>85</v>
      </c>
      <c r="C85" s="15"/>
      <c r="D85" s="23">
        <f t="shared" ref="D85:I85" si="12">D86+D104+D94+D114+D124+D134+D138+D147+D151</f>
        <v>885168758</v>
      </c>
      <c r="E85" s="23">
        <f>E86+E104+E94+E114+E124+E134+E138+E147+E151</f>
        <v>307812552.98999995</v>
      </c>
      <c r="F85" s="23">
        <f t="shared" si="12"/>
        <v>1192981310.99</v>
      </c>
      <c r="G85" s="23">
        <f>G86+G104+G94+G114+G124+G134+G138+G147+G151</f>
        <v>481222624.96000004</v>
      </c>
      <c r="H85" s="23">
        <f>H86+H104+H94+H114+H124+H134+H138+H147+H151</f>
        <v>421557398.81</v>
      </c>
      <c r="I85" s="23">
        <f t="shared" si="12"/>
        <v>711758686.02999973</v>
      </c>
    </row>
    <row r="86" spans="2:9" x14ac:dyDescent="0.2">
      <c r="B86" s="3" t="s">
        <v>12</v>
      </c>
      <c r="C86" s="9"/>
      <c r="D86" s="19">
        <f>SUM(D87:D93)</f>
        <v>552213812</v>
      </c>
      <c r="E86" s="19">
        <f>SUM(E87:E93)</f>
        <v>-3522683.6500000674</v>
      </c>
      <c r="F86" s="19">
        <f>SUM(F87:F93)</f>
        <v>548691128.34999979</v>
      </c>
      <c r="G86" s="19">
        <f>SUM(G87:G93)</f>
        <v>230131156.94</v>
      </c>
      <c r="H86" s="19">
        <f>SUM(H87:H93)</f>
        <v>188765408.25999999</v>
      </c>
      <c r="I86" s="20">
        <f t="shared" ref="I86:I149" si="13">F86-G86</f>
        <v>318559971.40999979</v>
      </c>
    </row>
    <row r="87" spans="2:9" x14ac:dyDescent="0.2">
      <c r="B87" s="13" t="s">
        <v>13</v>
      </c>
      <c r="C87" s="11"/>
      <c r="D87" s="19">
        <v>365381053</v>
      </c>
      <c r="E87" s="20">
        <v>-261294.04000006488</v>
      </c>
      <c r="F87" s="19">
        <f t="shared" ref="F87:F103" si="14">D87+E87</f>
        <v>365119758.95999992</v>
      </c>
      <c r="G87" s="20">
        <v>145930222.61999997</v>
      </c>
      <c r="H87" s="20">
        <v>145930222.61999997</v>
      </c>
      <c r="I87" s="20">
        <f t="shared" si="13"/>
        <v>219189536.33999994</v>
      </c>
    </row>
    <row r="88" spans="2:9" x14ac:dyDescent="0.2">
      <c r="B88" s="13" t="s">
        <v>14</v>
      </c>
      <c r="C88" s="11"/>
      <c r="D88" s="19">
        <v>0</v>
      </c>
      <c r="E88" s="20">
        <v>0</v>
      </c>
      <c r="F88" s="19">
        <f t="shared" si="14"/>
        <v>0</v>
      </c>
      <c r="G88" s="20">
        <v>0</v>
      </c>
      <c r="H88" s="20">
        <v>0</v>
      </c>
      <c r="I88" s="20">
        <f t="shared" si="13"/>
        <v>0</v>
      </c>
    </row>
    <row r="89" spans="2:9" x14ac:dyDescent="0.2">
      <c r="B89" s="13" t="s">
        <v>15</v>
      </c>
      <c r="C89" s="11"/>
      <c r="D89" s="19">
        <v>92314173</v>
      </c>
      <c r="E89" s="20">
        <v>-2138278.0900000008</v>
      </c>
      <c r="F89" s="19">
        <f t="shared" si="14"/>
        <v>90175894.909999996</v>
      </c>
      <c r="G89" s="20">
        <v>45784242.039999999</v>
      </c>
      <c r="H89" s="20">
        <v>12504430.619999997</v>
      </c>
      <c r="I89" s="20">
        <f t="shared" si="13"/>
        <v>44391652.869999997</v>
      </c>
    </row>
    <row r="90" spans="2:9" x14ac:dyDescent="0.2">
      <c r="B90" s="13" t="s">
        <v>16</v>
      </c>
      <c r="C90" s="11"/>
      <c r="D90" s="19">
        <v>80785752</v>
      </c>
      <c r="E90" s="20">
        <v>711111.87999999791</v>
      </c>
      <c r="F90" s="19">
        <f t="shared" si="14"/>
        <v>81496863.879999995</v>
      </c>
      <c r="G90" s="20">
        <v>30281270.619999997</v>
      </c>
      <c r="H90" s="20">
        <v>22195333.359999996</v>
      </c>
      <c r="I90" s="20">
        <f t="shared" si="13"/>
        <v>51215593.259999998</v>
      </c>
    </row>
    <row r="91" spans="2:9" x14ac:dyDescent="0.2">
      <c r="B91" s="13" t="s">
        <v>17</v>
      </c>
      <c r="C91" s="11"/>
      <c r="D91" s="19">
        <v>11451197</v>
      </c>
      <c r="E91" s="20">
        <v>-1893283.4499999997</v>
      </c>
      <c r="F91" s="19">
        <f t="shared" si="14"/>
        <v>9557913.5500000007</v>
      </c>
      <c r="G91" s="20">
        <v>8076361.6100000013</v>
      </c>
      <c r="H91" s="20">
        <v>8076361.6100000013</v>
      </c>
      <c r="I91" s="20">
        <f t="shared" si="13"/>
        <v>1481551.9399999995</v>
      </c>
    </row>
    <row r="92" spans="2:9" x14ac:dyDescent="0.2">
      <c r="B92" s="13" t="s">
        <v>18</v>
      </c>
      <c r="C92" s="11"/>
      <c r="D92" s="19">
        <v>0</v>
      </c>
      <c r="E92" s="20">
        <v>0</v>
      </c>
      <c r="F92" s="19">
        <f t="shared" si="14"/>
        <v>0</v>
      </c>
      <c r="G92" s="20">
        <v>0</v>
      </c>
      <c r="H92" s="20">
        <v>0</v>
      </c>
      <c r="I92" s="20">
        <f t="shared" si="13"/>
        <v>0</v>
      </c>
    </row>
    <row r="93" spans="2:9" x14ac:dyDescent="0.2">
      <c r="B93" s="13" t="s">
        <v>19</v>
      </c>
      <c r="C93" s="11"/>
      <c r="D93" s="19">
        <v>2281637</v>
      </c>
      <c r="E93" s="20">
        <v>59060.05</v>
      </c>
      <c r="F93" s="19">
        <f t="shared" si="14"/>
        <v>2340697.0499999998</v>
      </c>
      <c r="G93" s="20">
        <v>59060.05</v>
      </c>
      <c r="H93" s="20">
        <v>59060.05</v>
      </c>
      <c r="I93" s="20">
        <f t="shared" si="13"/>
        <v>2281637</v>
      </c>
    </row>
    <row r="94" spans="2:9" x14ac:dyDescent="0.2">
      <c r="B94" s="3" t="s">
        <v>20</v>
      </c>
      <c r="C94" s="9"/>
      <c r="D94" s="19">
        <f>SUM(D95:D103)</f>
        <v>0</v>
      </c>
      <c r="E94" s="19">
        <f>SUM(E95:E103)</f>
        <v>23637753.600000001</v>
      </c>
      <c r="F94" s="19">
        <f>SUM(F95:F103)</f>
        <v>23637753.600000001</v>
      </c>
      <c r="G94" s="19">
        <f>SUM(G95:G103)</f>
        <v>15783510.590000002</v>
      </c>
      <c r="H94" s="19">
        <f>SUM(H95:H103)</f>
        <v>14344815.610000001</v>
      </c>
      <c r="I94" s="20">
        <f t="shared" si="13"/>
        <v>7854243.0099999998</v>
      </c>
    </row>
    <row r="95" spans="2:9" x14ac:dyDescent="0.2">
      <c r="B95" s="13" t="s">
        <v>21</v>
      </c>
      <c r="C95" s="11"/>
      <c r="D95" s="19">
        <v>0</v>
      </c>
      <c r="E95" s="20">
        <v>88556.33</v>
      </c>
      <c r="F95" s="19">
        <f t="shared" si="14"/>
        <v>88556.33</v>
      </c>
      <c r="G95" s="20">
        <v>66696.899999999994</v>
      </c>
      <c r="H95" s="20">
        <v>66696.899999999994</v>
      </c>
      <c r="I95" s="20">
        <f t="shared" si="13"/>
        <v>21859.430000000008</v>
      </c>
    </row>
    <row r="96" spans="2:9" x14ac:dyDescent="0.2">
      <c r="B96" s="13" t="s">
        <v>22</v>
      </c>
      <c r="C96" s="11"/>
      <c r="D96" s="19">
        <v>0</v>
      </c>
      <c r="E96" s="20">
        <v>6073.44</v>
      </c>
      <c r="F96" s="19">
        <f t="shared" si="14"/>
        <v>6073.44</v>
      </c>
      <c r="G96" s="20">
        <v>0</v>
      </c>
      <c r="H96" s="20">
        <v>0</v>
      </c>
      <c r="I96" s="20">
        <f t="shared" si="13"/>
        <v>6073.44</v>
      </c>
    </row>
    <row r="97" spans="2:9" x14ac:dyDescent="0.2">
      <c r="B97" s="13" t="s">
        <v>23</v>
      </c>
      <c r="C97" s="11"/>
      <c r="D97" s="19">
        <v>0</v>
      </c>
      <c r="E97" s="20">
        <v>0</v>
      </c>
      <c r="F97" s="19">
        <f t="shared" si="14"/>
        <v>0</v>
      </c>
      <c r="G97" s="20">
        <v>0</v>
      </c>
      <c r="H97" s="20">
        <v>0</v>
      </c>
      <c r="I97" s="20">
        <f t="shared" si="13"/>
        <v>0</v>
      </c>
    </row>
    <row r="98" spans="2:9" x14ac:dyDescent="0.2">
      <c r="B98" s="13" t="s">
        <v>24</v>
      </c>
      <c r="C98" s="11"/>
      <c r="D98" s="19">
        <v>0</v>
      </c>
      <c r="E98" s="20">
        <v>601849.37</v>
      </c>
      <c r="F98" s="19">
        <f t="shared" si="14"/>
        <v>601849.37</v>
      </c>
      <c r="G98" s="20">
        <v>221319.26</v>
      </c>
      <c r="H98" s="20">
        <v>144058.10999999999</v>
      </c>
      <c r="I98" s="20">
        <f t="shared" si="13"/>
        <v>380530.11</v>
      </c>
    </row>
    <row r="99" spans="2:9" x14ac:dyDescent="0.2">
      <c r="B99" s="13" t="s">
        <v>25</v>
      </c>
      <c r="C99" s="11"/>
      <c r="D99" s="19">
        <v>0</v>
      </c>
      <c r="E99" s="20">
        <v>0</v>
      </c>
      <c r="F99" s="19">
        <f t="shared" si="14"/>
        <v>0</v>
      </c>
      <c r="G99" s="20">
        <v>0</v>
      </c>
      <c r="H99" s="20">
        <v>0</v>
      </c>
      <c r="I99" s="20">
        <f t="shared" si="13"/>
        <v>0</v>
      </c>
    </row>
    <row r="100" spans="2:9" x14ac:dyDescent="0.2">
      <c r="B100" s="13" t="s">
        <v>26</v>
      </c>
      <c r="C100" s="11"/>
      <c r="D100" s="19">
        <v>0</v>
      </c>
      <c r="E100" s="20">
        <v>22414342.98</v>
      </c>
      <c r="F100" s="19">
        <f t="shared" si="14"/>
        <v>22414342.98</v>
      </c>
      <c r="G100" s="20">
        <v>15484299.320000002</v>
      </c>
      <c r="H100" s="20">
        <v>14134060.600000001</v>
      </c>
      <c r="I100" s="20">
        <f t="shared" si="13"/>
        <v>6930043.6599999983</v>
      </c>
    </row>
    <row r="101" spans="2:9" x14ac:dyDescent="0.2">
      <c r="B101" s="13" t="s">
        <v>27</v>
      </c>
      <c r="C101" s="11"/>
      <c r="D101" s="19">
        <v>0</v>
      </c>
      <c r="E101" s="20">
        <v>0</v>
      </c>
      <c r="F101" s="19">
        <f t="shared" si="14"/>
        <v>0</v>
      </c>
      <c r="G101" s="20">
        <v>0</v>
      </c>
      <c r="H101" s="20">
        <v>0</v>
      </c>
      <c r="I101" s="20">
        <f t="shared" si="13"/>
        <v>0</v>
      </c>
    </row>
    <row r="102" spans="2:9" x14ac:dyDescent="0.2">
      <c r="B102" s="13" t="s">
        <v>28</v>
      </c>
      <c r="C102" s="11"/>
      <c r="D102" s="19">
        <v>0</v>
      </c>
      <c r="E102" s="20">
        <v>0</v>
      </c>
      <c r="F102" s="19">
        <f t="shared" si="14"/>
        <v>0</v>
      </c>
      <c r="G102" s="20">
        <v>0</v>
      </c>
      <c r="H102" s="20">
        <v>0</v>
      </c>
      <c r="I102" s="20">
        <f t="shared" si="13"/>
        <v>0</v>
      </c>
    </row>
    <row r="103" spans="2:9" x14ac:dyDescent="0.2">
      <c r="B103" s="13" t="s">
        <v>29</v>
      </c>
      <c r="C103" s="11"/>
      <c r="D103" s="19">
        <v>0</v>
      </c>
      <c r="E103" s="20">
        <v>526931.48</v>
      </c>
      <c r="F103" s="19">
        <f t="shared" si="14"/>
        <v>526931.48</v>
      </c>
      <c r="G103" s="20">
        <v>11195.11</v>
      </c>
      <c r="H103" s="20">
        <v>0</v>
      </c>
      <c r="I103" s="20">
        <f t="shared" si="13"/>
        <v>515736.37</v>
      </c>
    </row>
    <row r="104" spans="2:9" x14ac:dyDescent="0.2">
      <c r="B104" s="3" t="s">
        <v>30</v>
      </c>
      <c r="C104" s="9"/>
      <c r="D104" s="19">
        <f>SUM(D105:D113)</f>
        <v>0</v>
      </c>
      <c r="E104" s="19">
        <f>SUM(E105:E113)</f>
        <v>43255515.350000001</v>
      </c>
      <c r="F104" s="19">
        <f>SUM(F105:F113)</f>
        <v>43255515.350000001</v>
      </c>
      <c r="G104" s="19">
        <f>SUM(G105:G113)</f>
        <v>11202435.210000001</v>
      </c>
      <c r="H104" s="19">
        <f>SUM(H105:H113)</f>
        <v>9855416.290000001</v>
      </c>
      <c r="I104" s="20">
        <f t="shared" si="13"/>
        <v>32053080.140000001</v>
      </c>
    </row>
    <row r="105" spans="2:9" x14ac:dyDescent="0.2">
      <c r="B105" s="13" t="s">
        <v>31</v>
      </c>
      <c r="C105" s="11"/>
      <c r="D105" s="19">
        <v>0</v>
      </c>
      <c r="E105" s="20">
        <v>0</v>
      </c>
      <c r="F105" s="20">
        <f>D105+E105</f>
        <v>0</v>
      </c>
      <c r="G105" s="20">
        <v>0</v>
      </c>
      <c r="H105" s="20">
        <v>0</v>
      </c>
      <c r="I105" s="20">
        <f t="shared" si="13"/>
        <v>0</v>
      </c>
    </row>
    <row r="106" spans="2:9" x14ac:dyDescent="0.2">
      <c r="B106" s="13" t="s">
        <v>32</v>
      </c>
      <c r="C106" s="11"/>
      <c r="D106" s="19">
        <v>0</v>
      </c>
      <c r="E106" s="20">
        <v>0</v>
      </c>
      <c r="F106" s="20">
        <f t="shared" ref="F106:F113" si="15">D106+E106</f>
        <v>0</v>
      </c>
      <c r="G106" s="20">
        <v>0</v>
      </c>
      <c r="H106" s="20">
        <v>0</v>
      </c>
      <c r="I106" s="20">
        <f t="shared" si="13"/>
        <v>0</v>
      </c>
    </row>
    <row r="107" spans="2:9" x14ac:dyDescent="0.2">
      <c r="B107" s="13" t="s">
        <v>33</v>
      </c>
      <c r="C107" s="11"/>
      <c r="D107" s="19">
        <v>0</v>
      </c>
      <c r="E107" s="20">
        <v>12187214.220000001</v>
      </c>
      <c r="F107" s="20">
        <f t="shared" si="15"/>
        <v>12187214.220000001</v>
      </c>
      <c r="G107" s="20">
        <v>2367113.7400000002</v>
      </c>
      <c r="H107" s="20">
        <v>2002262.92</v>
      </c>
      <c r="I107" s="20">
        <f t="shared" si="13"/>
        <v>9820100.4800000004</v>
      </c>
    </row>
    <row r="108" spans="2:9" x14ac:dyDescent="0.2">
      <c r="B108" s="13" t="s">
        <v>34</v>
      </c>
      <c r="C108" s="11"/>
      <c r="D108" s="19">
        <v>0</v>
      </c>
      <c r="E108" s="20">
        <v>90259.199999999983</v>
      </c>
      <c r="F108" s="20">
        <f t="shared" si="15"/>
        <v>90259.199999999983</v>
      </c>
      <c r="G108" s="20">
        <v>17480</v>
      </c>
      <c r="H108" s="20">
        <v>17480</v>
      </c>
      <c r="I108" s="20">
        <f t="shared" si="13"/>
        <v>72779.199999999983</v>
      </c>
    </row>
    <row r="109" spans="2:9" x14ac:dyDescent="0.2">
      <c r="B109" s="13" t="s">
        <v>35</v>
      </c>
      <c r="C109" s="11"/>
      <c r="D109" s="19">
        <v>0</v>
      </c>
      <c r="E109" s="20">
        <v>18466337.030000001</v>
      </c>
      <c r="F109" s="20">
        <f t="shared" si="15"/>
        <v>18466337.030000001</v>
      </c>
      <c r="G109" s="20">
        <v>5017830.07</v>
      </c>
      <c r="H109" s="20">
        <v>5016160.07</v>
      </c>
      <c r="I109" s="20">
        <f t="shared" si="13"/>
        <v>13448506.960000001</v>
      </c>
    </row>
    <row r="110" spans="2:9" x14ac:dyDescent="0.2">
      <c r="B110" s="13" t="s">
        <v>36</v>
      </c>
      <c r="C110" s="11"/>
      <c r="D110" s="19">
        <v>0</v>
      </c>
      <c r="E110" s="20">
        <v>0</v>
      </c>
      <c r="F110" s="20">
        <f t="shared" si="15"/>
        <v>0</v>
      </c>
      <c r="G110" s="20">
        <v>0</v>
      </c>
      <c r="H110" s="20">
        <v>0</v>
      </c>
      <c r="I110" s="20">
        <f t="shared" si="13"/>
        <v>0</v>
      </c>
    </row>
    <row r="111" spans="2:9" x14ac:dyDescent="0.2">
      <c r="B111" s="13" t="s">
        <v>37</v>
      </c>
      <c r="C111" s="11"/>
      <c r="D111" s="19">
        <v>0</v>
      </c>
      <c r="E111" s="20">
        <v>0</v>
      </c>
      <c r="F111" s="20">
        <f t="shared" si="15"/>
        <v>0</v>
      </c>
      <c r="G111" s="20">
        <v>0</v>
      </c>
      <c r="H111" s="20">
        <v>0</v>
      </c>
      <c r="I111" s="20">
        <f t="shared" si="13"/>
        <v>0</v>
      </c>
    </row>
    <row r="112" spans="2:9" x14ac:dyDescent="0.2">
      <c r="B112" s="13" t="s">
        <v>38</v>
      </c>
      <c r="C112" s="11"/>
      <c r="D112" s="19">
        <v>0</v>
      </c>
      <c r="E112" s="20">
        <v>770448.8</v>
      </c>
      <c r="F112" s="20">
        <f t="shared" si="15"/>
        <v>770448.8</v>
      </c>
      <c r="G112" s="20">
        <v>280209.60000000003</v>
      </c>
      <c r="H112" s="20">
        <v>271660.40000000002</v>
      </c>
      <c r="I112" s="20">
        <f t="shared" si="13"/>
        <v>490239.2</v>
      </c>
    </row>
    <row r="113" spans="2:9" x14ac:dyDescent="0.2">
      <c r="B113" s="13" t="s">
        <v>39</v>
      </c>
      <c r="C113" s="11"/>
      <c r="D113" s="19">
        <v>0</v>
      </c>
      <c r="E113" s="20">
        <v>11741256.099999998</v>
      </c>
      <c r="F113" s="20">
        <f t="shared" si="15"/>
        <v>11741256.099999998</v>
      </c>
      <c r="G113" s="20">
        <v>3519801.8000000017</v>
      </c>
      <c r="H113" s="20">
        <v>2547852.9000000008</v>
      </c>
      <c r="I113" s="20">
        <f t="shared" si="13"/>
        <v>8221454.2999999961</v>
      </c>
    </row>
    <row r="114" spans="2:9" ht="25.5" customHeight="1" x14ac:dyDescent="0.2">
      <c r="B114" s="37" t="s">
        <v>40</v>
      </c>
      <c r="C114" s="38"/>
      <c r="D114" s="19">
        <f>SUM(D115:D123)</f>
        <v>0</v>
      </c>
      <c r="E114" s="19">
        <f>SUM(E115:E123)</f>
        <v>1500000</v>
      </c>
      <c r="F114" s="19">
        <f>SUM(F115:F123)</f>
        <v>1500000</v>
      </c>
      <c r="G114" s="19">
        <f>SUM(G115:G123)</f>
        <v>1250000</v>
      </c>
      <c r="H114" s="19">
        <f>SUM(H115:H123)</f>
        <v>1250000</v>
      </c>
      <c r="I114" s="20">
        <f t="shared" si="13"/>
        <v>250000</v>
      </c>
    </row>
    <row r="115" spans="2:9" x14ac:dyDescent="0.2">
      <c r="B115" s="13" t="s">
        <v>41</v>
      </c>
      <c r="C115" s="11"/>
      <c r="D115" s="19">
        <v>0</v>
      </c>
      <c r="E115" s="20">
        <v>0</v>
      </c>
      <c r="F115" s="20">
        <f>D115+E115</f>
        <v>0</v>
      </c>
      <c r="G115" s="20">
        <v>0</v>
      </c>
      <c r="H115" s="20">
        <v>0</v>
      </c>
      <c r="I115" s="20">
        <f t="shared" si="13"/>
        <v>0</v>
      </c>
    </row>
    <row r="116" spans="2:9" x14ac:dyDescent="0.2">
      <c r="B116" s="13" t="s">
        <v>42</v>
      </c>
      <c r="C116" s="11"/>
      <c r="D116" s="19">
        <v>0</v>
      </c>
      <c r="E116" s="20">
        <v>0</v>
      </c>
      <c r="F116" s="20">
        <f t="shared" ref="F116:F123" si="16">D116+E116</f>
        <v>0</v>
      </c>
      <c r="G116" s="20">
        <v>0</v>
      </c>
      <c r="H116" s="20">
        <v>0</v>
      </c>
      <c r="I116" s="20">
        <f t="shared" si="13"/>
        <v>0</v>
      </c>
    </row>
    <row r="117" spans="2:9" x14ac:dyDescent="0.2">
      <c r="B117" s="13" t="s">
        <v>43</v>
      </c>
      <c r="C117" s="11"/>
      <c r="D117" s="19">
        <v>0</v>
      </c>
      <c r="E117" s="20">
        <v>1500000</v>
      </c>
      <c r="F117" s="20">
        <f t="shared" si="16"/>
        <v>1500000</v>
      </c>
      <c r="G117" s="20">
        <v>1250000</v>
      </c>
      <c r="H117" s="20">
        <v>1250000</v>
      </c>
      <c r="I117" s="20">
        <f t="shared" si="13"/>
        <v>250000</v>
      </c>
    </row>
    <row r="118" spans="2:9" x14ac:dyDescent="0.2">
      <c r="B118" s="13" t="s">
        <v>44</v>
      </c>
      <c r="C118" s="11"/>
      <c r="D118" s="19">
        <v>0</v>
      </c>
      <c r="E118" s="20">
        <v>0</v>
      </c>
      <c r="F118" s="20">
        <f t="shared" si="16"/>
        <v>0</v>
      </c>
      <c r="G118" s="20">
        <v>0</v>
      </c>
      <c r="H118" s="20">
        <v>0</v>
      </c>
      <c r="I118" s="20">
        <f t="shared" si="13"/>
        <v>0</v>
      </c>
    </row>
    <row r="119" spans="2:9" x14ac:dyDescent="0.2">
      <c r="B119" s="13" t="s">
        <v>45</v>
      </c>
      <c r="C119" s="11"/>
      <c r="D119" s="19">
        <v>0</v>
      </c>
      <c r="E119" s="20">
        <v>0</v>
      </c>
      <c r="F119" s="20">
        <f t="shared" si="16"/>
        <v>0</v>
      </c>
      <c r="G119" s="20">
        <v>0</v>
      </c>
      <c r="H119" s="20">
        <v>0</v>
      </c>
      <c r="I119" s="20">
        <f t="shared" si="13"/>
        <v>0</v>
      </c>
    </row>
    <row r="120" spans="2:9" x14ac:dyDescent="0.2">
      <c r="B120" s="13" t="s">
        <v>46</v>
      </c>
      <c r="C120" s="11"/>
      <c r="D120" s="19">
        <v>0</v>
      </c>
      <c r="E120" s="20">
        <v>0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x14ac:dyDescent="0.2">
      <c r="B121" s="13" t="s">
        <v>47</v>
      </c>
      <c r="C121" s="11"/>
      <c r="D121" s="19">
        <v>0</v>
      </c>
      <c r="E121" s="20">
        <v>0</v>
      </c>
      <c r="F121" s="20">
        <f t="shared" si="16"/>
        <v>0</v>
      </c>
      <c r="G121" s="20">
        <v>0</v>
      </c>
      <c r="H121" s="20">
        <v>0</v>
      </c>
      <c r="I121" s="20">
        <f t="shared" si="13"/>
        <v>0</v>
      </c>
    </row>
    <row r="122" spans="2:9" x14ac:dyDescent="0.2">
      <c r="B122" s="13" t="s">
        <v>48</v>
      </c>
      <c r="C122" s="11"/>
      <c r="D122" s="19">
        <v>0</v>
      </c>
      <c r="E122" s="20">
        <v>0</v>
      </c>
      <c r="F122" s="20">
        <f t="shared" si="16"/>
        <v>0</v>
      </c>
      <c r="G122" s="20">
        <v>0</v>
      </c>
      <c r="H122" s="20">
        <v>0</v>
      </c>
      <c r="I122" s="20">
        <f t="shared" si="13"/>
        <v>0</v>
      </c>
    </row>
    <row r="123" spans="2:9" x14ac:dyDescent="0.2">
      <c r="B123" s="13" t="s">
        <v>49</v>
      </c>
      <c r="C123" s="11"/>
      <c r="D123" s="19">
        <v>0</v>
      </c>
      <c r="E123" s="20">
        <v>0</v>
      </c>
      <c r="F123" s="20">
        <f t="shared" si="16"/>
        <v>0</v>
      </c>
      <c r="G123" s="20">
        <v>0</v>
      </c>
      <c r="H123" s="20">
        <v>0</v>
      </c>
      <c r="I123" s="20">
        <f t="shared" si="13"/>
        <v>0</v>
      </c>
    </row>
    <row r="124" spans="2:9" x14ac:dyDescent="0.2">
      <c r="B124" s="3" t="s">
        <v>50</v>
      </c>
      <c r="C124" s="9"/>
      <c r="D124" s="19">
        <f>SUM(D125:D133)</f>
        <v>0</v>
      </c>
      <c r="E124" s="19">
        <f>SUM(E125:E133)</f>
        <v>18133628.460000001</v>
      </c>
      <c r="F124" s="19">
        <f>SUM(F125:F133)</f>
        <v>18133628.460000001</v>
      </c>
      <c r="G124" s="19">
        <f>SUM(G125:G133)</f>
        <v>0</v>
      </c>
      <c r="H124" s="19">
        <f>SUM(H125:H133)</f>
        <v>0</v>
      </c>
      <c r="I124" s="20">
        <f t="shared" si="13"/>
        <v>18133628.460000001</v>
      </c>
    </row>
    <row r="125" spans="2:9" x14ac:dyDescent="0.2">
      <c r="B125" s="13" t="s">
        <v>51</v>
      </c>
      <c r="C125" s="11"/>
      <c r="D125" s="19">
        <v>0</v>
      </c>
      <c r="E125" s="20">
        <v>1656414.9499999997</v>
      </c>
      <c r="F125" s="20">
        <f>D125+E125</f>
        <v>1656414.9499999997</v>
      </c>
      <c r="G125" s="20">
        <v>0</v>
      </c>
      <c r="H125" s="20">
        <v>0</v>
      </c>
      <c r="I125" s="20">
        <f t="shared" si="13"/>
        <v>1656414.9499999997</v>
      </c>
    </row>
    <row r="126" spans="2:9" x14ac:dyDescent="0.2">
      <c r="B126" s="13" t="s">
        <v>52</v>
      </c>
      <c r="C126" s="11"/>
      <c r="D126" s="19">
        <v>0</v>
      </c>
      <c r="E126" s="20">
        <v>16426782.940000001</v>
      </c>
      <c r="F126" s="20">
        <f t="shared" ref="F126:F133" si="17">D126+E126</f>
        <v>16426782.940000001</v>
      </c>
      <c r="G126" s="20">
        <v>0</v>
      </c>
      <c r="H126" s="20">
        <v>0</v>
      </c>
      <c r="I126" s="20">
        <f t="shared" si="13"/>
        <v>16426782.940000001</v>
      </c>
    </row>
    <row r="127" spans="2:9" x14ac:dyDescent="0.2">
      <c r="B127" s="13" t="s">
        <v>53</v>
      </c>
      <c r="C127" s="11"/>
      <c r="D127" s="19">
        <v>0</v>
      </c>
      <c r="E127" s="20">
        <v>50430.57</v>
      </c>
      <c r="F127" s="20">
        <f t="shared" si="17"/>
        <v>50430.57</v>
      </c>
      <c r="G127" s="20">
        <v>0</v>
      </c>
      <c r="H127" s="20">
        <v>0</v>
      </c>
      <c r="I127" s="20">
        <f t="shared" si="13"/>
        <v>50430.57</v>
      </c>
    </row>
    <row r="128" spans="2:9" x14ac:dyDescent="0.2">
      <c r="B128" s="13" t="s">
        <v>54</v>
      </c>
      <c r="C128" s="11"/>
      <c r="D128" s="19">
        <v>0</v>
      </c>
      <c r="E128" s="20">
        <v>0</v>
      </c>
      <c r="F128" s="20">
        <f t="shared" si="17"/>
        <v>0</v>
      </c>
      <c r="G128" s="20">
        <v>0</v>
      </c>
      <c r="H128" s="20">
        <v>0</v>
      </c>
      <c r="I128" s="20">
        <f t="shared" si="13"/>
        <v>0</v>
      </c>
    </row>
    <row r="129" spans="2:9" x14ac:dyDescent="0.2">
      <c r="B129" s="13" t="s">
        <v>55</v>
      </c>
      <c r="C129" s="11"/>
      <c r="D129" s="19">
        <v>0</v>
      </c>
      <c r="E129" s="20">
        <v>0</v>
      </c>
      <c r="F129" s="20">
        <f t="shared" si="17"/>
        <v>0</v>
      </c>
      <c r="G129" s="20">
        <v>0</v>
      </c>
      <c r="H129" s="20">
        <v>0</v>
      </c>
      <c r="I129" s="20">
        <f t="shared" si="13"/>
        <v>0</v>
      </c>
    </row>
    <row r="130" spans="2:9" x14ac:dyDescent="0.2">
      <c r="B130" s="13" t="s">
        <v>56</v>
      </c>
      <c r="C130" s="11"/>
      <c r="D130" s="19">
        <v>0</v>
      </c>
      <c r="E130" s="20">
        <v>0</v>
      </c>
      <c r="F130" s="20">
        <f t="shared" si="17"/>
        <v>0</v>
      </c>
      <c r="G130" s="20">
        <v>0</v>
      </c>
      <c r="H130" s="20">
        <v>0</v>
      </c>
      <c r="I130" s="20">
        <f t="shared" si="13"/>
        <v>0</v>
      </c>
    </row>
    <row r="131" spans="2:9" x14ac:dyDescent="0.2">
      <c r="B131" s="13" t="s">
        <v>57</v>
      </c>
      <c r="C131" s="11"/>
      <c r="D131" s="19">
        <v>0</v>
      </c>
      <c r="E131" s="20">
        <v>0</v>
      </c>
      <c r="F131" s="20">
        <f t="shared" si="17"/>
        <v>0</v>
      </c>
      <c r="G131" s="20">
        <v>0</v>
      </c>
      <c r="H131" s="20">
        <v>0</v>
      </c>
      <c r="I131" s="20">
        <f t="shared" si="13"/>
        <v>0</v>
      </c>
    </row>
    <row r="132" spans="2:9" x14ac:dyDescent="0.2">
      <c r="B132" s="13" t="s">
        <v>58</v>
      </c>
      <c r="C132" s="11"/>
      <c r="D132" s="19">
        <v>0</v>
      </c>
      <c r="E132" s="20">
        <v>0</v>
      </c>
      <c r="F132" s="20">
        <f t="shared" si="17"/>
        <v>0</v>
      </c>
      <c r="G132" s="20">
        <v>0</v>
      </c>
      <c r="H132" s="20">
        <v>0</v>
      </c>
      <c r="I132" s="20">
        <f t="shared" si="13"/>
        <v>0</v>
      </c>
    </row>
    <row r="133" spans="2:9" x14ac:dyDescent="0.2">
      <c r="B133" s="13" t="s">
        <v>59</v>
      </c>
      <c r="C133" s="11"/>
      <c r="D133" s="19">
        <v>0</v>
      </c>
      <c r="E133" s="20">
        <v>0</v>
      </c>
      <c r="F133" s="20">
        <f t="shared" si="17"/>
        <v>0</v>
      </c>
      <c r="G133" s="20">
        <v>0</v>
      </c>
      <c r="H133" s="20">
        <v>0</v>
      </c>
      <c r="I133" s="20">
        <f t="shared" si="13"/>
        <v>0</v>
      </c>
    </row>
    <row r="134" spans="2:9" x14ac:dyDescent="0.2">
      <c r="B134" s="3" t="s">
        <v>60</v>
      </c>
      <c r="C134" s="9"/>
      <c r="D134" s="19">
        <f>SUM(D135:D137)</f>
        <v>332954946</v>
      </c>
      <c r="E134" s="19">
        <f>SUM(E135:E137)</f>
        <v>215848622.07000002</v>
      </c>
      <c r="F134" s="19">
        <f>SUM(F135:F137)</f>
        <v>548803568.07000005</v>
      </c>
      <c r="G134" s="19">
        <f>SUM(G135:G137)</f>
        <v>213895805.06</v>
      </c>
      <c r="H134" s="19">
        <f>SUM(H135:H137)</f>
        <v>198382041.49000001</v>
      </c>
      <c r="I134" s="20">
        <f t="shared" si="13"/>
        <v>334907763.01000005</v>
      </c>
    </row>
    <row r="135" spans="2:9" x14ac:dyDescent="0.2">
      <c r="B135" s="13" t="s">
        <v>61</v>
      </c>
      <c r="C135" s="11"/>
      <c r="D135" s="19">
        <v>332954946</v>
      </c>
      <c r="E135" s="20">
        <v>215848622.07000002</v>
      </c>
      <c r="F135" s="20">
        <f>D135+E135</f>
        <v>548803568.07000005</v>
      </c>
      <c r="G135" s="20">
        <v>213895805.06</v>
      </c>
      <c r="H135" s="20">
        <v>198382041.49000001</v>
      </c>
      <c r="I135" s="20">
        <f t="shared" si="13"/>
        <v>334907763.01000005</v>
      </c>
    </row>
    <row r="136" spans="2:9" x14ac:dyDescent="0.2">
      <c r="B136" s="13" t="s">
        <v>62</v>
      </c>
      <c r="C136" s="11"/>
      <c r="D136" s="19">
        <v>0</v>
      </c>
      <c r="E136" s="20">
        <v>0</v>
      </c>
      <c r="F136" s="20">
        <f>D136+E136</f>
        <v>0</v>
      </c>
      <c r="G136" s="20">
        <v>0</v>
      </c>
      <c r="H136" s="20">
        <v>0</v>
      </c>
      <c r="I136" s="20">
        <f t="shared" si="13"/>
        <v>0</v>
      </c>
    </row>
    <row r="137" spans="2:9" x14ac:dyDescent="0.2">
      <c r="B137" s="13" t="s">
        <v>63</v>
      </c>
      <c r="C137" s="11"/>
      <c r="D137" s="19">
        <v>0</v>
      </c>
      <c r="E137" s="20">
        <v>0</v>
      </c>
      <c r="F137" s="20">
        <f>D137+E137</f>
        <v>0</v>
      </c>
      <c r="G137" s="20">
        <v>0</v>
      </c>
      <c r="H137" s="20">
        <v>0</v>
      </c>
      <c r="I137" s="20">
        <f t="shared" si="13"/>
        <v>0</v>
      </c>
    </row>
    <row r="138" spans="2:9" x14ac:dyDescent="0.2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3" t="s">
        <v>65</v>
      </c>
      <c r="C139" s="11"/>
      <c r="D139" s="19">
        <v>0</v>
      </c>
      <c r="E139" s="20">
        <v>0</v>
      </c>
      <c r="F139" s="20">
        <f>D139+E139</f>
        <v>0</v>
      </c>
      <c r="G139" s="20">
        <v>0</v>
      </c>
      <c r="H139" s="20">
        <v>0</v>
      </c>
      <c r="I139" s="20">
        <f t="shared" si="13"/>
        <v>0</v>
      </c>
    </row>
    <row r="140" spans="2:9" x14ac:dyDescent="0.2">
      <c r="B140" s="13" t="s">
        <v>66</v>
      </c>
      <c r="C140" s="11"/>
      <c r="D140" s="19">
        <v>0</v>
      </c>
      <c r="E140" s="20">
        <v>0</v>
      </c>
      <c r="F140" s="20">
        <f t="shared" ref="F140:F146" si="18">D140+E140</f>
        <v>0</v>
      </c>
      <c r="G140" s="20">
        <v>0</v>
      </c>
      <c r="H140" s="20">
        <v>0</v>
      </c>
      <c r="I140" s="20">
        <f t="shared" si="13"/>
        <v>0</v>
      </c>
    </row>
    <row r="141" spans="2:9" x14ac:dyDescent="0.2">
      <c r="B141" s="13" t="s">
        <v>67</v>
      </c>
      <c r="C141" s="11"/>
      <c r="D141" s="19">
        <v>0</v>
      </c>
      <c r="E141" s="20">
        <v>0</v>
      </c>
      <c r="F141" s="20">
        <f t="shared" si="18"/>
        <v>0</v>
      </c>
      <c r="G141" s="20">
        <v>0</v>
      </c>
      <c r="H141" s="20">
        <v>0</v>
      </c>
      <c r="I141" s="20">
        <f t="shared" si="13"/>
        <v>0</v>
      </c>
    </row>
    <row r="142" spans="2:9" x14ac:dyDescent="0.2">
      <c r="B142" s="13" t="s">
        <v>68</v>
      </c>
      <c r="C142" s="11"/>
      <c r="D142" s="19">
        <v>0</v>
      </c>
      <c r="E142" s="20">
        <v>0</v>
      </c>
      <c r="F142" s="20">
        <f t="shared" si="18"/>
        <v>0</v>
      </c>
      <c r="G142" s="20">
        <v>0</v>
      </c>
      <c r="H142" s="20">
        <v>0</v>
      </c>
      <c r="I142" s="20">
        <f t="shared" si="13"/>
        <v>0</v>
      </c>
    </row>
    <row r="143" spans="2:9" x14ac:dyDescent="0.2">
      <c r="B143" s="13" t="s">
        <v>69</v>
      </c>
      <c r="C143" s="11"/>
      <c r="D143" s="19">
        <v>0</v>
      </c>
      <c r="E143" s="20">
        <v>0</v>
      </c>
      <c r="F143" s="20">
        <f t="shared" si="18"/>
        <v>0</v>
      </c>
      <c r="G143" s="20">
        <v>0</v>
      </c>
      <c r="H143" s="20">
        <v>0</v>
      </c>
      <c r="I143" s="20">
        <f t="shared" si="13"/>
        <v>0</v>
      </c>
    </row>
    <row r="144" spans="2:9" x14ac:dyDescent="0.2">
      <c r="B144" s="13" t="s">
        <v>70</v>
      </c>
      <c r="C144" s="11"/>
      <c r="D144" s="19">
        <v>0</v>
      </c>
      <c r="E144" s="20">
        <v>0</v>
      </c>
      <c r="F144" s="20">
        <f t="shared" si="18"/>
        <v>0</v>
      </c>
      <c r="G144" s="20">
        <v>0</v>
      </c>
      <c r="H144" s="20">
        <v>0</v>
      </c>
      <c r="I144" s="20">
        <f t="shared" si="13"/>
        <v>0</v>
      </c>
    </row>
    <row r="145" spans="2:9" x14ac:dyDescent="0.2">
      <c r="B145" s="13" t="s">
        <v>71</v>
      </c>
      <c r="C145" s="11"/>
      <c r="D145" s="19">
        <v>0</v>
      </c>
      <c r="E145" s="20">
        <v>0</v>
      </c>
      <c r="F145" s="20">
        <f t="shared" si="18"/>
        <v>0</v>
      </c>
      <c r="G145" s="20">
        <v>0</v>
      </c>
      <c r="H145" s="20">
        <v>0</v>
      </c>
      <c r="I145" s="20">
        <f t="shared" si="13"/>
        <v>0</v>
      </c>
    </row>
    <row r="146" spans="2:9" x14ac:dyDescent="0.2">
      <c r="B146" s="13" t="s">
        <v>72</v>
      </c>
      <c r="C146" s="11"/>
      <c r="D146" s="19">
        <v>0</v>
      </c>
      <c r="E146" s="20">
        <v>0</v>
      </c>
      <c r="F146" s="20">
        <f t="shared" si="18"/>
        <v>0</v>
      </c>
      <c r="G146" s="20">
        <v>0</v>
      </c>
      <c r="H146" s="20">
        <v>0</v>
      </c>
      <c r="I146" s="20">
        <f t="shared" si="13"/>
        <v>0</v>
      </c>
    </row>
    <row r="147" spans="2:9" x14ac:dyDescent="0.2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3"/>
        <v>0</v>
      </c>
    </row>
    <row r="149" spans="2:9" x14ac:dyDescent="0.2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3"/>
        <v>0</v>
      </c>
    </row>
    <row r="150" spans="2:9" x14ac:dyDescent="0.2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t="shared" ref="I150:I158" si="19">F150-G150</f>
        <v>0</v>
      </c>
    </row>
    <row r="151" spans="2:9" x14ac:dyDescent="0.2">
      <c r="B151" s="3" t="s">
        <v>77</v>
      </c>
      <c r="C151" s="9"/>
      <c r="D151" s="19">
        <f>SUM(D152:D158)</f>
        <v>0</v>
      </c>
      <c r="E151" s="19">
        <f>SUM(E152:E158)</f>
        <v>8959717.1600000001</v>
      </c>
      <c r="F151" s="19">
        <f>SUM(F152:F158)</f>
        <v>8959717.1600000001</v>
      </c>
      <c r="G151" s="19">
        <f>SUM(G152:G158)</f>
        <v>8959717.1600000001</v>
      </c>
      <c r="H151" s="19">
        <f>SUM(H152:H158)</f>
        <v>8959717.1600000001</v>
      </c>
      <c r="I151" s="20">
        <f t="shared" si="19"/>
        <v>0</v>
      </c>
    </row>
    <row r="152" spans="2:9" x14ac:dyDescent="0.2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19"/>
        <v>0</v>
      </c>
    </row>
    <row r="153" spans="2:9" x14ac:dyDescent="0.2">
      <c r="B153" s="13" t="s">
        <v>79</v>
      </c>
      <c r="C153" s="11"/>
      <c r="D153" s="19">
        <v>0</v>
      </c>
      <c r="E153" s="20">
        <v>0</v>
      </c>
      <c r="F153" s="20">
        <f t="shared" ref="F153:F158" si="20">D153+E153</f>
        <v>0</v>
      </c>
      <c r="G153" s="20">
        <v>0</v>
      </c>
      <c r="H153" s="20">
        <v>0</v>
      </c>
      <c r="I153" s="20">
        <f t="shared" si="19"/>
        <v>0</v>
      </c>
    </row>
    <row r="154" spans="2:9" x14ac:dyDescent="0.2">
      <c r="B154" s="13" t="s">
        <v>80</v>
      </c>
      <c r="C154" s="11"/>
      <c r="D154" s="19">
        <v>0</v>
      </c>
      <c r="E154" s="20">
        <v>0</v>
      </c>
      <c r="F154" s="20">
        <f t="shared" si="20"/>
        <v>0</v>
      </c>
      <c r="G154" s="20">
        <v>0</v>
      </c>
      <c r="H154" s="20">
        <v>0</v>
      </c>
      <c r="I154" s="20">
        <f t="shared" si="19"/>
        <v>0</v>
      </c>
    </row>
    <row r="155" spans="2:9" x14ac:dyDescent="0.2">
      <c r="B155" s="13" t="s">
        <v>81</v>
      </c>
      <c r="C155" s="11"/>
      <c r="D155" s="19">
        <v>0</v>
      </c>
      <c r="E155" s="20">
        <v>0</v>
      </c>
      <c r="F155" s="20">
        <f t="shared" si="20"/>
        <v>0</v>
      </c>
      <c r="G155" s="20">
        <v>0</v>
      </c>
      <c r="H155" s="20">
        <v>0</v>
      </c>
      <c r="I155" s="20">
        <f t="shared" si="19"/>
        <v>0</v>
      </c>
    </row>
    <row r="156" spans="2:9" x14ac:dyDescent="0.2">
      <c r="B156" s="13" t="s">
        <v>82</v>
      </c>
      <c r="C156" s="11"/>
      <c r="D156" s="19">
        <v>0</v>
      </c>
      <c r="E156" s="20">
        <v>0</v>
      </c>
      <c r="F156" s="20">
        <f t="shared" si="20"/>
        <v>0</v>
      </c>
      <c r="G156" s="20">
        <v>0</v>
      </c>
      <c r="H156" s="20">
        <v>0</v>
      </c>
      <c r="I156" s="20">
        <f t="shared" si="19"/>
        <v>0</v>
      </c>
    </row>
    <row r="157" spans="2:9" x14ac:dyDescent="0.2">
      <c r="B157" s="13" t="s">
        <v>83</v>
      </c>
      <c r="C157" s="11"/>
      <c r="D157" s="19">
        <v>0</v>
      </c>
      <c r="E157" s="20">
        <v>0</v>
      </c>
      <c r="F157" s="20">
        <f t="shared" si="20"/>
        <v>0</v>
      </c>
      <c r="G157" s="20">
        <v>0</v>
      </c>
      <c r="H157" s="20">
        <v>0</v>
      </c>
      <c r="I157" s="20">
        <f t="shared" si="19"/>
        <v>0</v>
      </c>
    </row>
    <row r="158" spans="2:9" x14ac:dyDescent="0.2">
      <c r="B158" s="13" t="s">
        <v>84</v>
      </c>
      <c r="C158" s="11"/>
      <c r="D158" s="19">
        <v>0</v>
      </c>
      <c r="E158" s="20">
        <v>8959717.1600000001</v>
      </c>
      <c r="F158" s="20">
        <f t="shared" si="20"/>
        <v>8959717.1600000001</v>
      </c>
      <c r="G158" s="20">
        <v>8959717.1600000001</v>
      </c>
      <c r="H158" s="20">
        <v>8959717.1600000001</v>
      </c>
      <c r="I158" s="20">
        <f t="shared" si="19"/>
        <v>0</v>
      </c>
    </row>
    <row r="159" spans="2:9" x14ac:dyDescent="0.2">
      <c r="B159" s="3"/>
      <c r="C159" s="9"/>
      <c r="D159" s="19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8">
        <f t="shared" ref="D160:I160" si="21">D10+D85</f>
        <v>4808000000</v>
      </c>
      <c r="E160" s="18">
        <f t="shared" si="21"/>
        <v>1785412324.0000005</v>
      </c>
      <c r="F160" s="18">
        <f t="shared" si="21"/>
        <v>6593412324.000001</v>
      </c>
      <c r="G160" s="18">
        <f t="shared" si="21"/>
        <v>3244416803.500001</v>
      </c>
      <c r="H160" s="18">
        <f t="shared" si="21"/>
        <v>2742434411.1300001</v>
      </c>
      <c r="I160" s="18">
        <f t="shared" si="21"/>
        <v>3348995520.4999995</v>
      </c>
    </row>
    <row r="161" spans="2:9" ht="13.5" thickBot="1" x14ac:dyDescent="0.25">
      <c r="B161" s="5"/>
      <c r="C161" s="12"/>
      <c r="D161" s="24"/>
      <c r="E161" s="25"/>
      <c r="F161" s="25"/>
      <c r="G161" s="25"/>
      <c r="H161" s="25"/>
      <c r="I161" s="25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2016-12-20T19:53:14Z</cp:lastPrinted>
  <dcterms:created xsi:type="dcterms:W3CDTF">2016-10-11T20:25:15Z</dcterms:created>
  <dcterms:modified xsi:type="dcterms:W3CDTF">2021-07-14T19:13:10Z</dcterms:modified>
</cp:coreProperties>
</file>