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3250" windowHeight="12300"/>
  </bookViews>
  <sheets>
    <sheet name="F6d_EAEPED_CSP" sheetId="1" r:id="rId1"/>
  </sheets>
  <definedNames>
    <definedName name="_xlnm.Print_Area" localSheetId="0">F6d_EAEPED_CSP!$A$1:$H$38</definedName>
  </definedNames>
  <calcPr calcId="145621"/>
</workbook>
</file>

<file path=xl/calcChain.xml><?xml version="1.0" encoding="utf-8"?>
<calcChain xmlns="http://schemas.openxmlformats.org/spreadsheetml/2006/main">
  <c r="F24" i="1" l="1"/>
  <c r="G24" i="1"/>
  <c r="D24" i="1"/>
  <c r="D12" i="1"/>
  <c r="E10" i="1"/>
  <c r="C12" i="1"/>
  <c r="E11" i="1" l="1"/>
  <c r="H11" i="1" s="1"/>
  <c r="E30" i="1"/>
  <c r="H30" i="1" s="1"/>
  <c r="E31" i="1"/>
  <c r="H31" i="1" s="1"/>
  <c r="E29" i="1"/>
  <c r="H29" i="1" s="1"/>
  <c r="E26" i="1"/>
  <c r="E24" i="1" s="1"/>
  <c r="H24" i="1" s="1"/>
  <c r="H26" i="1"/>
  <c r="E27" i="1"/>
  <c r="H27" i="1" s="1"/>
  <c r="E25" i="1"/>
  <c r="H25" i="1"/>
  <c r="E23" i="1"/>
  <c r="H23" i="1" s="1"/>
  <c r="E22" i="1"/>
  <c r="H22" i="1" s="1"/>
  <c r="E18" i="1"/>
  <c r="E16" i="1"/>
  <c r="E19" i="1"/>
  <c r="H19" i="1" s="1"/>
  <c r="E17" i="1"/>
  <c r="E14" i="1"/>
  <c r="E15" i="1"/>
  <c r="H15" i="1"/>
  <c r="E13" i="1"/>
  <c r="H13" i="1" s="1"/>
  <c r="G28" i="1"/>
  <c r="G21" i="1"/>
  <c r="F28" i="1"/>
  <c r="F21" i="1" s="1"/>
  <c r="D28" i="1"/>
  <c r="D21" i="1" s="1"/>
  <c r="C28" i="1"/>
  <c r="C24" i="1"/>
  <c r="C21" i="1" s="1"/>
  <c r="D16" i="1"/>
  <c r="D9" i="1" s="1"/>
  <c r="D32" i="1" s="1"/>
  <c r="F16" i="1"/>
  <c r="H16" i="1" s="1"/>
  <c r="G16" i="1"/>
  <c r="C16" i="1"/>
  <c r="F12" i="1"/>
  <c r="G12" i="1"/>
  <c r="C9" i="1"/>
  <c r="H17" i="1"/>
  <c r="H18" i="1"/>
  <c r="G9" i="1" l="1"/>
  <c r="F9" i="1"/>
  <c r="F32" i="1" s="1"/>
  <c r="E12" i="1"/>
  <c r="H12" i="1" s="1"/>
  <c r="E28" i="1"/>
  <c r="H28" i="1" s="1"/>
  <c r="H14" i="1"/>
  <c r="G32" i="1"/>
  <c r="C32" i="1"/>
  <c r="H10" i="1"/>
  <c r="E9" i="1"/>
  <c r="H9" i="1" s="1"/>
  <c r="E21" i="1" l="1"/>
  <c r="H21" i="1" s="1"/>
  <c r="H32" i="1" s="1"/>
  <c r="E32" i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<sst xmlns="http://schemas.openxmlformats.org/spreadsheetml/2006/main" count="37" uniqueCount="27">
  <si>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</si>
  <si>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</si>
  <si>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</si>
  <si>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</si>
  <si>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</si>
  <si>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</si>
  <si>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</si>
  <si>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</si>
  <si>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</si>
  <si>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</si>
  <si>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</si>
  <si>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</si>
  <si>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</si>
  <si>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</si>
  <si>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</si>
  <si>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</si>
  <si>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</si>
  <si>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</si>
  <si>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</si>
  <si>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</si>
  <si>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</si>
  <si>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</si>
  <si>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</si>
  <si>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</si>
  <si>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30 de Junio de 2021 (b)</t>
  </si>
  <si>
    <t>Bajo protesta de decir verdad declaramos que los Estados Financieros y sus notas, son razonablemente correctos y son responsabilidad del emisor”._x000D_</t>
  </si>
  <si>
    <t>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</si>
</sst>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Fill="1"/>
    <xf numFmtId="164" fontId="2" fillId="0" borderId="4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3" fontId="3" fillId="0" borderId="0" xfId="0" applyNumberFormat="1" applyFont="1"/>
    <xf numFmtId="43" fontId="2" fillId="0" borderId="5" xfId="1" applyFont="1" applyBorder="1" applyAlignment="1">
      <alignment horizontal="righ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43" fontId="3" fillId="0" borderId="0" xfId="1" applyFont="1"/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topLeftCell="B1" workbookViewId="0">
      <pane ySplit="8" topLeftCell="A9" activePane="bottomLeft" state="frozen"/>
      <selection pane="bottomLeft" activeCell="L14" sqref="L14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9" width="12.28515625" style="7" bestFit="1" customWidth="1"/>
    <col min="10" max="10" width="16.5703125" style="7" bestFit="1" customWidth="1"/>
    <col min="11" max="16384" width="11" style="7"/>
  </cols>
  <sheetData>
    <row r="1" spans="2:16" ht="14.45" thickBot="1" x14ac:dyDescent="0.35"/>
    <row r="2" spans="2:16" x14ac:dyDescent="0.2">
      <c r="B2" s="24" t="s">
        <v>26</v>
      </c>
      <c r="C2" s="25"/>
      <c r="D2" s="25"/>
      <c r="E2" s="25"/>
      <c r="F2" s="25"/>
      <c r="G2" s="25"/>
      <c r="H2" s="26"/>
    </row>
    <row r="3" spans="2:16" x14ac:dyDescent="0.2">
      <c r="B3" s="27" t="s">
        <v>0</v>
      </c>
      <c r="C3" s="28"/>
      <c r="D3" s="28"/>
      <c r="E3" s="28"/>
      <c r="F3" s="28"/>
      <c r="G3" s="28"/>
      <c r="H3" s="29"/>
    </row>
    <row r="4" spans="2:16" x14ac:dyDescent="0.2">
      <c r="B4" s="27" t="s">
        <v>1</v>
      </c>
      <c r="C4" s="28"/>
      <c r="D4" s="28"/>
      <c r="E4" s="28"/>
      <c r="F4" s="28"/>
      <c r="G4" s="28"/>
      <c r="H4" s="29"/>
    </row>
    <row r="5" spans="2:16" ht="13.9" x14ac:dyDescent="0.3">
      <c r="B5" s="27" t="s">
        <v>24</v>
      </c>
      <c r="C5" s="28"/>
      <c r="D5" s="28"/>
      <c r="E5" s="28"/>
      <c r="F5" s="28"/>
      <c r="G5" s="28"/>
      <c r="H5" s="29"/>
    </row>
    <row r="6" spans="2:16" ht="14.45" thickBot="1" x14ac:dyDescent="0.35">
      <c r="B6" s="30" t="s">
        <v>2</v>
      </c>
      <c r="C6" s="31"/>
      <c r="D6" s="31"/>
      <c r="E6" s="31"/>
      <c r="F6" s="31"/>
      <c r="G6" s="31"/>
      <c r="H6" s="32"/>
    </row>
    <row r="7" spans="2:16" ht="13.5" thickBot="1" x14ac:dyDescent="0.25">
      <c r="B7" s="33" t="s">
        <v>3</v>
      </c>
      <c r="C7" s="35" t="s">
        <v>4</v>
      </c>
      <c r="D7" s="36"/>
      <c r="E7" s="36"/>
      <c r="F7" s="36"/>
      <c r="G7" s="37"/>
      <c r="H7" s="38" t="s">
        <v>5</v>
      </c>
    </row>
    <row r="8" spans="2:16" ht="26.25" thickBot="1" x14ac:dyDescent="0.25">
      <c r="B8" s="34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9"/>
    </row>
    <row r="9" spans="2:16" ht="13.9" x14ac:dyDescent="0.3">
      <c r="B9" s="2" t="s">
        <v>11</v>
      </c>
      <c r="C9" s="9">
        <f>C10+C11+C12+C15+C16+C19</f>
        <v>1280486172</v>
      </c>
      <c r="D9" s="9">
        <f>D10+D11+D12+D15+D16+D19</f>
        <v>-1206760.7500002049</v>
      </c>
      <c r="E9" s="9">
        <f>E10+E11+E12+E15+E16+E19</f>
        <v>1279279411.2499998</v>
      </c>
      <c r="F9" s="9">
        <f>F10+F11+F12+F15+F16+F19</f>
        <v>601834510.49000144</v>
      </c>
      <c r="G9" s="9">
        <f>G10+G11+G12+G15+G16+G19</f>
        <v>530549019.50000095</v>
      </c>
      <c r="H9" s="10">
        <f>E9-F9</f>
        <v>677444900.75999832</v>
      </c>
      <c r="I9" s="18"/>
      <c r="J9" s="18"/>
      <c r="K9" s="18"/>
      <c r="L9" s="18"/>
      <c r="M9" s="18"/>
      <c r="N9" s="18"/>
      <c r="O9" s="18"/>
      <c r="P9" s="18"/>
    </row>
    <row r="10" spans="2:16" ht="20.25" customHeight="1" x14ac:dyDescent="0.2">
      <c r="B10" s="3" t="s">
        <v>12</v>
      </c>
      <c r="C10" s="9">
        <v>1278659204</v>
      </c>
      <c r="D10" s="9">
        <v>-14903959.030000204</v>
      </c>
      <c r="E10" s="11">
        <f>C10+D10</f>
        <v>1263755244.9699998</v>
      </c>
      <c r="F10" s="20">
        <v>588659949.80000138</v>
      </c>
      <c r="G10" s="19">
        <v>517374458.81000096</v>
      </c>
      <c r="H10" s="11">
        <f t="shared" ref="H10:H30" si="0">E10-F10</f>
        <v>675095295.16999841</v>
      </c>
      <c r="I10" s="18"/>
      <c r="J10" s="18"/>
      <c r="K10" s="18"/>
      <c r="L10" s="18"/>
      <c r="M10" s="18"/>
      <c r="N10" s="18"/>
      <c r="O10" s="18"/>
    </row>
    <row r="11" spans="2:16" ht="13.9" x14ac:dyDescent="0.3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16" ht="13.9" x14ac:dyDescent="0.3">
      <c r="B12" s="3" t="s">
        <v>14</v>
      </c>
      <c r="C12" s="12">
        <f>SUM(C13:C14)</f>
        <v>1826968</v>
      </c>
      <c r="D12" s="12">
        <f>SUM(D13:D14)</f>
        <v>1299271</v>
      </c>
      <c r="E12" s="12">
        <f>SUM(E13:E14)</f>
        <v>3126239</v>
      </c>
      <c r="F12" s="12">
        <f>SUM(F13:F14)</f>
        <v>799297.97</v>
      </c>
      <c r="G12" s="12">
        <f>SUM(G13:G14)</f>
        <v>799297.97</v>
      </c>
      <c r="H12" s="11">
        <f t="shared" si="0"/>
        <v>2326941.0300000003</v>
      </c>
    </row>
    <row r="13" spans="2:16" ht="13.9" x14ac:dyDescent="0.3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16" x14ac:dyDescent="0.2">
      <c r="B14" s="4" t="s">
        <v>16</v>
      </c>
      <c r="C14" s="9">
        <v>1826968</v>
      </c>
      <c r="D14" s="10">
        <v>1299271</v>
      </c>
      <c r="E14" s="11">
        <f>C14+D14</f>
        <v>3126239</v>
      </c>
      <c r="F14" s="10">
        <v>799297.97</v>
      </c>
      <c r="G14" s="10">
        <v>799297.97</v>
      </c>
      <c r="H14" s="11">
        <f t="shared" si="0"/>
        <v>2326941.0300000003</v>
      </c>
    </row>
    <row r="15" spans="2:16" x14ac:dyDescent="0.2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16" ht="25.5" x14ac:dyDescent="0.2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16" ht="13.9" x14ac:dyDescent="0.3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16" ht="13.9" x14ac:dyDescent="0.3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16" ht="13.9" x14ac:dyDescent="0.3">
      <c r="B19" s="3" t="s">
        <v>21</v>
      </c>
      <c r="C19" s="9">
        <v>0</v>
      </c>
      <c r="D19" s="10">
        <v>12397927.279999999</v>
      </c>
      <c r="E19" s="11">
        <f>C19+D19</f>
        <v>12397927.279999999</v>
      </c>
      <c r="F19" s="10">
        <v>12375262.719999999</v>
      </c>
      <c r="G19" s="10">
        <v>12375262.719999999</v>
      </c>
      <c r="H19" s="11">
        <f t="shared" si="0"/>
        <v>22664.560000000522</v>
      </c>
    </row>
    <row r="20" spans="2:16" s="8" customFormat="1" ht="13.9" x14ac:dyDescent="0.3">
      <c r="B20" s="5"/>
      <c r="C20" s="13"/>
      <c r="D20" s="14"/>
      <c r="E20" s="14"/>
      <c r="F20" s="14"/>
      <c r="G20" s="14"/>
      <c r="H20" s="15"/>
    </row>
    <row r="21" spans="2:16" ht="13.9" x14ac:dyDescent="0.3">
      <c r="B21" s="2" t="s">
        <v>22</v>
      </c>
      <c r="C21" s="9">
        <f>C22+C23+C24+C27+C28+C31</f>
        <v>552213812</v>
      </c>
      <c r="D21" s="9">
        <f>D22+D23+D24+D27+D28+D31</f>
        <v>-3505544.4000000712</v>
      </c>
      <c r="E21" s="9">
        <f>E22+E23+E24+E27+E28+E31</f>
        <v>548708267.5999999</v>
      </c>
      <c r="F21" s="9">
        <f>F22+F23+F24+F27+F28+F31</f>
        <v>230148296.19000006</v>
      </c>
      <c r="G21" s="9">
        <f>G22+G23+G24+G27+G28+G31</f>
        <v>188782547.51000002</v>
      </c>
      <c r="H21" s="10">
        <f t="shared" si="0"/>
        <v>318559971.40999985</v>
      </c>
      <c r="I21" s="18"/>
      <c r="J21" s="18"/>
      <c r="K21" s="18"/>
      <c r="L21" s="18"/>
      <c r="M21" s="18"/>
      <c r="N21" s="18"/>
      <c r="O21" s="18"/>
      <c r="P21" s="18"/>
    </row>
    <row r="22" spans="2:16" ht="18.75" customHeight="1" x14ac:dyDescent="0.2">
      <c r="B22" s="3" t="s">
        <v>12</v>
      </c>
      <c r="C22" s="9">
        <v>0</v>
      </c>
      <c r="D22" s="10">
        <v>0</v>
      </c>
      <c r="E22" s="11">
        <f>C22+D22</f>
        <v>0</v>
      </c>
      <c r="F22" s="10">
        <v>0</v>
      </c>
      <c r="G22" s="10">
        <v>0</v>
      </c>
      <c r="H22" s="11">
        <f t="shared" si="0"/>
        <v>0</v>
      </c>
    </row>
    <row r="23" spans="2:16" ht="13.9" x14ac:dyDescent="0.3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16" ht="13.9" x14ac:dyDescent="0.3">
      <c r="B24" s="3" t="s">
        <v>14</v>
      </c>
      <c r="C24" s="12">
        <f>SUM(C25:C26)</f>
        <v>0</v>
      </c>
      <c r="D24" s="12">
        <f>SUM(D25:D26)</f>
        <v>843721</v>
      </c>
      <c r="E24" s="12">
        <f>SUM(E25:E26)</f>
        <v>843721</v>
      </c>
      <c r="F24" s="12">
        <f>SUM(F25:F26)</f>
        <v>225469.59999999998</v>
      </c>
      <c r="G24" s="12">
        <f>SUM(G25:G26)</f>
        <v>225469.59999999998</v>
      </c>
      <c r="H24" s="11">
        <f>E24-F24</f>
        <v>618251.4</v>
      </c>
    </row>
    <row r="25" spans="2:16" ht="13.9" x14ac:dyDescent="0.3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16" x14ac:dyDescent="0.2">
      <c r="B26" s="4" t="s">
        <v>16</v>
      </c>
      <c r="C26" s="9"/>
      <c r="D26" s="10">
        <v>843721</v>
      </c>
      <c r="E26" s="11">
        <f>C26+D26</f>
        <v>843721</v>
      </c>
      <c r="F26" s="10">
        <v>225469.59999999998</v>
      </c>
      <c r="G26" s="10">
        <v>225469.59999999998</v>
      </c>
      <c r="H26" s="11">
        <f t="shared" si="0"/>
        <v>618251.4</v>
      </c>
    </row>
    <row r="27" spans="2:16" x14ac:dyDescent="0.2">
      <c r="B27" s="3" t="s">
        <v>17</v>
      </c>
      <c r="C27" s="9">
        <v>552213812</v>
      </c>
      <c r="D27" s="10">
        <v>-4366404.6500000712</v>
      </c>
      <c r="E27" s="11">
        <f>C27+D27</f>
        <v>547847407.3499999</v>
      </c>
      <c r="F27" s="10">
        <v>229905687.34000006</v>
      </c>
      <c r="G27" s="10">
        <v>188539938.66000003</v>
      </c>
      <c r="H27" s="11">
        <f t="shared" si="0"/>
        <v>317941720.00999987</v>
      </c>
      <c r="I27" s="22"/>
      <c r="J27" s="21"/>
    </row>
    <row r="28" spans="2:16" ht="25.5" x14ac:dyDescent="0.2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16" ht="13.9" x14ac:dyDescent="0.3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16" ht="13.9" x14ac:dyDescent="0.3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16" ht="13.9" x14ac:dyDescent="0.3">
      <c r="B31" s="3" t="s">
        <v>21</v>
      </c>
      <c r="C31" s="9"/>
      <c r="D31" s="10">
        <v>17139.25</v>
      </c>
      <c r="E31" s="11">
        <f>C31+D31</f>
        <v>17139.25</v>
      </c>
      <c r="F31" s="10">
        <v>17139.25</v>
      </c>
      <c r="G31" s="10">
        <v>17139.25</v>
      </c>
      <c r="H31" s="11">
        <f>E31-F31</f>
        <v>0</v>
      </c>
    </row>
    <row r="32" spans="2:16" ht="13.9" x14ac:dyDescent="0.3">
      <c r="B32" s="2" t="s">
        <v>23</v>
      </c>
      <c r="C32" s="9">
        <f t="shared" ref="C32:H32" si="1">C9+C21</f>
        <v>1832699984</v>
      </c>
      <c r="D32" s="9">
        <f t="shared" si="1"/>
        <v>-4712305.150000276</v>
      </c>
      <c r="E32" s="9">
        <f t="shared" si="1"/>
        <v>1827987678.8499997</v>
      </c>
      <c r="F32" s="9">
        <f t="shared" si="1"/>
        <v>831982806.6800015</v>
      </c>
      <c r="G32" s="9">
        <f t="shared" si="1"/>
        <v>719331567.01000094</v>
      </c>
      <c r="H32" s="9">
        <f t="shared" si="1"/>
        <v>996004872.16999817</v>
      </c>
    </row>
    <row r="33" spans="2:8" ht="14.45" thickBot="1" x14ac:dyDescent="0.35">
      <c r="B33" s="6"/>
      <c r="C33" s="16"/>
      <c r="D33" s="17"/>
      <c r="E33" s="17"/>
      <c r="F33" s="17"/>
      <c r="G33" s="17"/>
      <c r="H33" s="17"/>
    </row>
    <row r="36" spans="2:8" x14ac:dyDescent="0.2">
      <c r="B36" s="23" t="s">
        <v>25</v>
      </c>
      <c r="C36" s="23"/>
      <c r="D36" s="23"/>
      <c r="E36" s="23"/>
      <c r="F36" s="23"/>
      <c r="G36" s="23"/>
      <c r="H36" s="23"/>
    </row>
    <row r="37" spans="2:8" ht="13.9" x14ac:dyDescent="0.3">
      <c r="B37" s="23"/>
      <c r="C37" s="23"/>
      <c r="D37" s="23"/>
      <c r="E37" s="23"/>
      <c r="F37" s="23"/>
      <c r="G37" s="23"/>
      <c r="H37" s="23"/>
    </row>
    <row r="38" spans="2:8" x14ac:dyDescent="0.2">
      <c r="B38" s="23"/>
      <c r="C38" s="23"/>
      <c r="D38" s="23"/>
      <c r="E38" s="23"/>
      <c r="F38" s="23"/>
      <c r="G38" s="23"/>
      <c r="H38" s="2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F6d_EAEPED_CSP</vt:lpstr>
      <vt:lpstr>'F6d_EAEPED_CSP'!Área_de_impresión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2021-07-15T22:32:09Z</cp:lastPrinted>
  <dcterms:created xsi:type="dcterms:W3CDTF">2016-10-11T20:59:14Z</dcterms:created>
  <dcterms:modified xsi:type="dcterms:W3CDTF">2021-07-19T19:32:50Z</dcterms:modified>
</cp:coreProperties>
</file>